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<sst xmlns="http://schemas.openxmlformats.org/spreadsheetml/2006/main" count="28" uniqueCount="20">
  <si>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</si>
  <si>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</si>
  <si>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</si>
  <si>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</si>
  <si>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</si>
  <si>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</si>
  <si>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</si>
  <si>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</si>
  <si>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6501 до 7000 часов</t>
  </si>
  <si>
    <t>от 6001 до 6500 часов</t>
  </si>
  <si>
    <t>от 5501 до 6000 часов</t>
  </si>
  <si>
    <t>Начальник отдела реализации электроэнергии                                                      ООО «Ватт-Электросбыт»</t>
  </si>
  <si>
    <t>ООО "Горсветэлектросбыт"</t>
  </si>
  <si>
    <t xml:space="preserve">ПРОГНОЗНЫЕ свободные (нерегулируемые) цены (без НДС), руб./КВт.ч 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</si>
  <si>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</si>
  <si>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ЗАО ТФ "ВАТТ"</t>
  </si>
  <si>
    <t>МП г.о. Саранск "Горсвет"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</si>
  <si>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Август 2010 г.</t>
  </si>
  <si>
    <t>от 7001 и выше</t>
  </si>
  <si>
    <t>менее 5500часов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</si>
</sst>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</numFmts>
  <fonts count="14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4" fontId="11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" xfId="0" applyNumberFormat="1" applyFont="1" applyFill="1" applyBorder="1" applyAlignment="1">
      <alignment vertical="center"/>
    </xf>
    <xf numFmtId="169" fontId="12" fillId="0" borderId="4" xfId="0" applyNumberFormat="1" applyFont="1" applyFill="1" applyBorder="1" applyAlignment="1">
      <alignment vertical="center"/>
    </xf>
    <xf numFmtId="169" fontId="12" fillId="0" borderId="5" xfId="0" applyNumberFormat="1" applyFont="1" applyBorder="1" applyAlignment="1">
      <alignment vertical="center"/>
    </xf>
    <xf numFmtId="169" fontId="12" fillId="0" borderId="6" xfId="0" applyNumberFormat="1" applyFont="1" applyBorder="1" applyAlignment="1">
      <alignment vertic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6" xfId="0" applyNumberFormat="1" applyBorder="1" applyAlignment="1">
      <alignment/>
    </xf>
    <xf numFmtId="170" fontId="12" fillId="0" borderId="5" xfId="0" applyNumberFormat="1" applyFont="1" applyBorder="1" applyAlignment="1">
      <alignment vertical="center"/>
    </xf>
    <xf numFmtId="170" fontId="12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170" fontId="0" fillId="0" borderId="1" xfId="0" applyNumberFormat="1" applyBorder="1" applyAlignment="1">
      <alignment/>
    </xf>
    <xf numFmtId="0" fontId="4" fillId="0" borderId="7" xfId="0" applyFont="1" applyBorder="1" applyAlignment="1">
      <alignment vertical="top"/>
    </xf>
    <xf numFmtId="0" fontId="0" fillId="0" borderId="7" xfId="0" applyBorder="1" applyAlignment="1">
      <alignment/>
    </xf>
    <xf numFmtId="170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30"/>
  <sheetViews>
    <sheetView tabSelected="1" view="pageBreakPreview" zoomScaleSheetLayoutView="100" workbookViewId="0" topLeftCell="A1">
      <selection activeCell="C27" sqref="C27"/>
    </sheetView>
  </sheetViews>
  <sheetFormatPr defaultColWidth="9.00390625" defaultRowHeight="12.75"/>
  <cols>
    <col min="2" max="2" width="56.125" style="0" customWidth="1"/>
    <col min="3" max="3" width="16.25390625" style="0" customWidth="1"/>
    <col min="4" max="4" width="15.125" style="0" customWidth="1"/>
    <col min="5" max="5" width="10.625" style="0" customWidth="1"/>
  </cols>
  <sheetData>
    <row r="3" spans="1:4" ht="12.75" customHeight="1">
      <c r="A3" s="45" t="s">
        <v>17</v>
      </c>
      <c r="B3" s="45"/>
      <c r="C3" s="45"/>
      <c r="D3" s="45"/>
    </row>
    <row r="4" spans="1:4" ht="24.75" customHeight="1">
      <c r="A4" s="45"/>
      <c r="B4" s="45"/>
      <c r="C4" s="45"/>
      <c r="D4" s="45"/>
    </row>
    <row r="5" ht="13.5" thickBot="1">
      <c r="A5" s="1"/>
    </row>
    <row r="6" spans="1:4" ht="60.75" customHeight="1" thickBot="1">
      <c r="A6" s="48" t="s">
        <v>0</v>
      </c>
      <c r="B6" s="46" t="s">
        <v>7</v>
      </c>
      <c r="C6" s="50" t="s">
        <v>13</v>
      </c>
      <c r="D6" s="51"/>
    </row>
    <row r="7" spans="1:4" s="9" customFormat="1" ht="19.5" customHeight="1" thickBot="1">
      <c r="A7" s="49"/>
      <c r="B7" s="47"/>
      <c r="C7" s="11" t="s">
        <v>4</v>
      </c>
      <c r="D7" s="12" t="s">
        <v>5</v>
      </c>
    </row>
    <row r="8" spans="1:5" ht="12.75">
      <c r="A8" s="41">
        <v>1</v>
      </c>
      <c r="B8" s="13" t="s">
        <v>1</v>
      </c>
      <c r="C8" s="17"/>
      <c r="D8" s="18"/>
      <c r="E8" s="15"/>
    </row>
    <row r="9" spans="1:5" ht="12.75">
      <c r="A9" s="42"/>
      <c r="B9" s="8" t="s">
        <v>3</v>
      </c>
      <c r="C9" s="16"/>
      <c r="D9" s="19"/>
      <c r="E9" s="15"/>
    </row>
    <row r="10" spans="1:13" ht="12.75">
      <c r="A10" s="42"/>
      <c r="B10" s="8" t="s">
        <v>18</v>
      </c>
      <c r="C10" s="20">
        <f>1.57153+(2.28474-0.87253)</f>
        <v>2.98374</v>
      </c>
      <c r="D10" s="23">
        <f>1.57153+(2.63927-0.87253)</f>
        <v>3.3382699999999996</v>
      </c>
      <c r="E10" s="15"/>
      <c r="L10" s="21"/>
      <c r="M10" s="21"/>
    </row>
    <row r="11" spans="1:13" ht="12.75">
      <c r="A11" s="42"/>
      <c r="B11" s="8" t="s">
        <v>8</v>
      </c>
      <c r="C11" s="20">
        <f>1.60656+(2.32417-0.91196)</f>
        <v>3.01877</v>
      </c>
      <c r="D11" s="23">
        <f>1.60656+(2.6787-0.91196)</f>
        <v>3.3733</v>
      </c>
      <c r="E11" s="15"/>
      <c r="L11" s="21"/>
      <c r="M11" s="21"/>
    </row>
    <row r="12" spans="1:13" ht="12.75">
      <c r="A12" s="42"/>
      <c r="B12" s="8" t="s">
        <v>9</v>
      </c>
      <c r="C12" s="27">
        <f>1.63459+(2.3557-0.94349)</f>
        <v>3.0468</v>
      </c>
      <c r="D12" s="23">
        <f>1.63459+(2.71023-0.94349)</f>
        <v>3.4013299999999997</v>
      </c>
      <c r="E12" s="15"/>
      <c r="L12" s="21"/>
      <c r="M12" s="21"/>
    </row>
    <row r="13" spans="1:13" ht="12.75">
      <c r="A13" s="42"/>
      <c r="B13" s="8" t="s">
        <v>10</v>
      </c>
      <c r="C13" s="27">
        <f>1.66749+(2.39273-0.98052)</f>
        <v>3.0797</v>
      </c>
      <c r="D13" s="23">
        <f>1.66749+(2.74726-0.98052)</f>
        <v>3.43423</v>
      </c>
      <c r="E13" s="15"/>
      <c r="L13" s="21"/>
      <c r="M13" s="21"/>
    </row>
    <row r="14" spans="1:13" ht="13.5" thickBot="1">
      <c r="A14" s="42"/>
      <c r="B14" s="8" t="s">
        <v>19</v>
      </c>
      <c r="C14" s="20">
        <f>1.70666+(2.44296-1.03075)</f>
        <v>3.11887</v>
      </c>
      <c r="D14" s="23">
        <f>1.70666+(2.79749-1.03075)</f>
        <v>3.4734</v>
      </c>
      <c r="E14" s="15"/>
      <c r="L14" s="21"/>
      <c r="M14" s="21"/>
    </row>
    <row r="15" spans="1:4" ht="12.75">
      <c r="A15" s="41">
        <v>2</v>
      </c>
      <c r="B15" s="13" t="s">
        <v>2</v>
      </c>
      <c r="C15" s="17"/>
      <c r="D15" s="24"/>
    </row>
    <row r="16" spans="1:4" ht="12.75">
      <c r="A16" s="42"/>
      <c r="B16" s="8" t="s">
        <v>3</v>
      </c>
      <c r="C16" s="16"/>
      <c r="D16" s="25"/>
    </row>
    <row r="17" spans="1:4" ht="12.75">
      <c r="A17" s="42"/>
      <c r="B17" s="8" t="s">
        <v>18</v>
      </c>
      <c r="C17" s="20">
        <f>1.57153+(2.28474-0.87253)</f>
        <v>2.98374</v>
      </c>
      <c r="D17" s="23">
        <f>1.57153+(2.63927-0.87253)</f>
        <v>3.3382699999999996</v>
      </c>
    </row>
    <row r="18" spans="1:4" ht="12.75">
      <c r="A18" s="42"/>
      <c r="B18" s="8" t="s">
        <v>8</v>
      </c>
      <c r="C18" s="20">
        <f>1.60656+(2.32417-0.91196)</f>
        <v>3.01877</v>
      </c>
      <c r="D18" s="23">
        <f>1.60656+(2.6787-0.91196)</f>
        <v>3.3733</v>
      </c>
    </row>
    <row r="19" spans="1:4" ht="12.75">
      <c r="A19" s="42"/>
      <c r="B19" s="8" t="s">
        <v>9</v>
      </c>
      <c r="C19" s="27">
        <f>1.63459+(2.3557-0.94349)</f>
        <v>3.0468</v>
      </c>
      <c r="D19" s="23">
        <f>1.63459+(2.71023-0.94349)</f>
        <v>3.4013299999999997</v>
      </c>
    </row>
    <row r="20" spans="1:4" ht="12.75">
      <c r="A20" s="42"/>
      <c r="B20" s="8" t="s">
        <v>10</v>
      </c>
      <c r="C20" s="27">
        <f>1.66749+(2.39273-0.98052)</f>
        <v>3.0797</v>
      </c>
      <c r="D20" s="23">
        <f>1.66749+(2.74726-0.98052)</f>
        <v>3.43423</v>
      </c>
    </row>
    <row r="21" spans="1:4" ht="13.5" thickBot="1">
      <c r="A21" s="44"/>
      <c r="B21" s="28" t="s">
        <v>19</v>
      </c>
      <c r="C21" s="29">
        <f>1.70666+(2.44296-1.03075)</f>
        <v>3.11887</v>
      </c>
      <c r="D21" s="30">
        <f>1.70666+(2.79749-1.03075)</f>
        <v>3.4734</v>
      </c>
    </row>
    <row r="22" spans="1:4" ht="15" customHeight="1" thickBot="1">
      <c r="A22" s="31">
        <v>3</v>
      </c>
      <c r="B22" s="32" t="s">
        <v>12</v>
      </c>
      <c r="C22" s="33">
        <f>1.70666+(1.87715-0.98597)</f>
        <v>2.59784</v>
      </c>
      <c r="D22" s="34">
        <f>1.70666+(1.87715-0.98597)</f>
        <v>2.59784</v>
      </c>
    </row>
    <row r="23" spans="1:8" ht="48">
      <c r="A23" s="41">
        <v>4</v>
      </c>
      <c r="B23" s="26" t="s">
        <v>14</v>
      </c>
      <c r="C23" s="39"/>
      <c r="D23" s="40"/>
      <c r="H23" s="22"/>
    </row>
    <row r="24" spans="1:8" ht="12.75">
      <c r="A24" s="42"/>
      <c r="B24" s="8" t="s">
        <v>3</v>
      </c>
      <c r="C24" s="35"/>
      <c r="D24" s="36"/>
      <c r="H24" s="22"/>
    </row>
    <row r="25" spans="1:8" ht="12.75">
      <c r="A25" s="42"/>
      <c r="B25" s="8" t="s">
        <v>15</v>
      </c>
      <c r="C25" s="35">
        <f>1.70666+(1.0022-0.98597)</f>
        <v>1.72289</v>
      </c>
      <c r="D25" s="36"/>
      <c r="H25" s="22"/>
    </row>
    <row r="26" spans="1:8" ht="13.5" thickBot="1">
      <c r="A26" s="43"/>
      <c r="B26" s="10" t="s">
        <v>16</v>
      </c>
      <c r="C26" s="37">
        <f>1.70666+(1.0022-0.98597)</f>
        <v>1.72289</v>
      </c>
      <c r="D26" s="38"/>
      <c r="H26" s="22"/>
    </row>
    <row r="27" spans="1:8" ht="15.75">
      <c r="A27" s="2"/>
      <c r="H27" s="22"/>
    </row>
    <row r="28" spans="1:8" ht="15.75">
      <c r="A28" s="2"/>
      <c r="B28" s="3"/>
      <c r="H28" s="22"/>
    </row>
    <row r="29" ht="12.75">
      <c r="H29" s="22"/>
    </row>
    <row r="30" spans="2:61" ht="24">
      <c r="B30" s="14" t="s">
        <v>11</v>
      </c>
      <c r="D30" s="14" t="s">
        <v>6</v>
      </c>
      <c r="E30" s="4"/>
      <c r="F30" s="4"/>
      <c r="G30" s="4"/>
      <c r="H30" s="2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  <c r="V30" s="6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6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 t="s">
        <v>6</v>
      </c>
      <c r="BA30" s="7"/>
      <c r="BB30" s="5"/>
      <c r="BC30" s="5"/>
      <c r="BD30" s="5"/>
      <c r="BE30" s="5"/>
      <c r="BF30" s="5"/>
      <c r="BG30" s="5"/>
      <c r="BH30" s="5"/>
      <c r="BI30" s="5"/>
    </row>
  </sheetData>
  <mergeCells count="11">
    <mergeCell ref="A15:A21"/>
    <mergeCell ref="A3:D4"/>
    <mergeCell ref="B6:B7"/>
    <mergeCell ref="A6:A7"/>
    <mergeCell ref="A8:A14"/>
    <mergeCell ref="C6:D6"/>
    <mergeCell ref="C25:D25"/>
    <mergeCell ref="C26:D26"/>
    <mergeCell ref="C23:D23"/>
    <mergeCell ref="A23:A26"/>
    <mergeCell ref="C24:D24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2010-05-04T10:32:14Z</cp:lastPrinted>
  <dcterms:created xsi:type="dcterms:W3CDTF">2007-03-21T09:35:48Z</dcterms:created>
  <dcterms:modified xsi:type="dcterms:W3CDTF">2010-09-03T08:21:17Z</dcterms:modified>
  <cp:category/>
  <cp:version/>
  <cp:contentType/>
  <cp:contentStatus/>
</cp:coreProperties>
</file>