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O5" i="1"/>
  <c r="N5" i="1"/>
  <c r="T10" i="1" l="1"/>
  <c r="Q5" i="1" l="1"/>
  <c r="P5" i="1"/>
  <c r="Q11" i="1" l="1"/>
  <c r="J6" i="1" l="1"/>
  <c r="J5" i="1" s="1"/>
  <c r="J11" i="1" s="1"/>
  <c r="I6" i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M5" i="1"/>
  <c r="M11" i="1" s="1"/>
  <c r="L5" i="1"/>
  <c r="L11" i="1" s="1"/>
  <c r="K5" i="1"/>
  <c r="K11" i="1" s="1"/>
  <c r="I5" i="1"/>
  <c r="I11" i="1" s="1"/>
  <c r="Q6" i="1" l="1"/>
  <c r="T8" i="1" l="1"/>
  <c r="T7" i="1"/>
  <c r="T6" i="1" l="1"/>
  <c r="T9" i="1"/>
  <c r="T5" i="1" l="1"/>
  <c r="T11" i="1" s="1"/>
  <c r="S5" i="1"/>
  <c r="R5" i="1"/>
  <c r="S11" i="1" l="1"/>
  <c r="R11" i="1"/>
  <c r="P11" i="1"/>
</calcChain>
</file>

<file path=xl/sharedStrings.xml><?xml version="1.0" encoding="utf-8"?>
<sst xmlns="http://schemas.openxmlformats.org/spreadsheetml/2006/main" count="38" uniqueCount="22">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</sst>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topLeftCell="B1" workbookViewId="0">
      <selection activeCell="E10" sqref="E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4" width="16.42578125" customWidth="1"/>
    <col min="15" max="15" width="16.28515625" customWidth="1"/>
    <col min="16" max="16" width="13.85546875" customWidth="1"/>
    <col min="17" max="17" width="14.7109375" customWidth="1"/>
    <col min="18" max="18" width="13.28515625" customWidth="1"/>
    <col min="19" max="19" width="13.7109375" customWidth="1"/>
    <col min="20" max="20" width="18.140625" customWidth="1"/>
  </cols>
  <sheetData>
    <row r="1" spans="1:22" ht="54.7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15.75" thickBot="1" x14ac:dyDescent="0.3"/>
    <row r="3" spans="1:22" ht="108.75" customHeight="1" x14ac:dyDescent="0.25">
      <c r="A3" s="47" t="s">
        <v>0</v>
      </c>
      <c r="B3" s="49" t="s">
        <v>1</v>
      </c>
      <c r="C3" s="50"/>
      <c r="D3" s="49" t="s">
        <v>2</v>
      </c>
      <c r="E3" s="50"/>
      <c r="F3" s="51" t="s">
        <v>3</v>
      </c>
      <c r="G3" s="52"/>
      <c r="H3" s="38" t="s">
        <v>4</v>
      </c>
      <c r="I3" s="49" t="s">
        <v>18</v>
      </c>
      <c r="J3" s="50"/>
      <c r="K3" s="38" t="s">
        <v>5</v>
      </c>
      <c r="L3" s="51" t="s">
        <v>6</v>
      </c>
      <c r="M3" s="52"/>
      <c r="N3" s="51" t="s">
        <v>7</v>
      </c>
      <c r="O3" s="52"/>
      <c r="P3" s="55" t="s">
        <v>19</v>
      </c>
      <c r="Q3" s="56"/>
      <c r="R3" s="57" t="s">
        <v>20</v>
      </c>
      <c r="S3" s="58"/>
      <c r="T3" s="53" t="s">
        <v>8</v>
      </c>
    </row>
    <row r="4" spans="1:22" ht="26.25" customHeight="1" thickBot="1" x14ac:dyDescent="0.3">
      <c r="A4" s="48"/>
      <c r="B4" s="1" t="s">
        <v>9</v>
      </c>
      <c r="C4" s="1" t="s">
        <v>10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9</v>
      </c>
      <c r="M4" s="1" t="s">
        <v>10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9</v>
      </c>
      <c r="S4" s="1" t="s">
        <v>10</v>
      </c>
      <c r="T4" s="54"/>
    </row>
    <row r="5" spans="1:22" ht="31.5" customHeight="1" x14ac:dyDescent="0.25">
      <c r="A5" s="2" t="s">
        <v>11</v>
      </c>
      <c r="B5" s="7">
        <f t="shared" ref="B5:I5" si="0">B6+B9</f>
        <v>22961459</v>
      </c>
      <c r="C5" s="7">
        <f t="shared" si="0"/>
        <v>15049421</v>
      </c>
      <c r="D5" s="7">
        <f>D6+D9</f>
        <v>348162</v>
      </c>
      <c r="E5" s="7">
        <f t="shared" si="0"/>
        <v>3223781</v>
      </c>
      <c r="F5" s="7">
        <f t="shared" si="0"/>
        <v>377792</v>
      </c>
      <c r="G5" s="7">
        <f t="shared" si="0"/>
        <v>97774</v>
      </c>
      <c r="H5" s="7">
        <f t="shared" si="0"/>
        <v>0</v>
      </c>
      <c r="I5" s="7">
        <f t="shared" si="0"/>
        <v>247528</v>
      </c>
      <c r="J5" s="7">
        <f>J6+J9</f>
        <v>101253</v>
      </c>
      <c r="K5" s="7">
        <f t="shared" ref="K5:P5" si="1">K9</f>
        <v>0</v>
      </c>
      <c r="L5" s="7">
        <f t="shared" si="1"/>
        <v>4800</v>
      </c>
      <c r="M5" s="7">
        <f t="shared" si="1"/>
        <v>0</v>
      </c>
      <c r="N5" s="45">
        <f t="shared" si="1"/>
        <v>35992</v>
      </c>
      <c r="O5" s="45">
        <f t="shared" si="1"/>
        <v>5540</v>
      </c>
      <c r="P5" s="28">
        <f t="shared" si="1"/>
        <v>112060</v>
      </c>
      <c r="Q5" s="28">
        <f>Q7</f>
        <v>6640</v>
      </c>
      <c r="R5" s="28">
        <f t="shared" ref="R5:S5" si="2">R9</f>
        <v>2940</v>
      </c>
      <c r="S5" s="28">
        <f t="shared" si="2"/>
        <v>0</v>
      </c>
      <c r="T5" s="8">
        <f>T6+T9</f>
        <v>42575142</v>
      </c>
    </row>
    <row r="6" spans="1:22" x14ac:dyDescent="0.25">
      <c r="A6" s="3" t="s">
        <v>12</v>
      </c>
      <c r="B6" s="16">
        <f t="shared" ref="B6:J6" si="3">B7+B8</f>
        <v>2411999</v>
      </c>
      <c r="C6" s="16">
        <f t="shared" si="3"/>
        <v>11398014</v>
      </c>
      <c r="D6" s="16">
        <f t="shared" si="3"/>
        <v>113343</v>
      </c>
      <c r="E6" s="16">
        <f t="shared" si="3"/>
        <v>2745267</v>
      </c>
      <c r="F6" s="16">
        <f t="shared" si="3"/>
        <v>303328</v>
      </c>
      <c r="G6" s="16">
        <f t="shared" si="3"/>
        <v>45369</v>
      </c>
      <c r="H6" s="16">
        <f t="shared" si="3"/>
        <v>0</v>
      </c>
      <c r="I6" s="16">
        <f t="shared" si="3"/>
        <v>0</v>
      </c>
      <c r="J6" s="16">
        <f t="shared" si="3"/>
        <v>0</v>
      </c>
      <c r="K6" s="16">
        <v>0</v>
      </c>
      <c r="L6" s="16">
        <v>0</v>
      </c>
      <c r="M6" s="16">
        <v>0</v>
      </c>
      <c r="N6" s="41">
        <v>0</v>
      </c>
      <c r="O6" s="41"/>
      <c r="P6" s="16">
        <v>0</v>
      </c>
      <c r="Q6" s="16">
        <f>Q7+Q8</f>
        <v>6640</v>
      </c>
      <c r="R6" s="16">
        <v>0</v>
      </c>
      <c r="S6" s="16">
        <v>0</v>
      </c>
      <c r="T6" s="9">
        <f>T7+T8</f>
        <v>17023960</v>
      </c>
    </row>
    <row r="7" spans="1:22" x14ac:dyDescent="0.25">
      <c r="A7" s="3" t="s">
        <v>13</v>
      </c>
      <c r="B7" s="21">
        <v>2404613</v>
      </c>
      <c r="C7" s="21">
        <v>10927856</v>
      </c>
      <c r="D7" s="21">
        <v>113343</v>
      </c>
      <c r="E7" s="22">
        <v>2745267</v>
      </c>
      <c r="F7" s="24">
        <v>303328</v>
      </c>
      <c r="G7" s="24">
        <v>36512</v>
      </c>
      <c r="H7" s="10"/>
      <c r="I7" s="10"/>
      <c r="J7" s="10"/>
      <c r="K7" s="10"/>
      <c r="L7" s="10"/>
      <c r="M7" s="10"/>
      <c r="N7" s="42"/>
      <c r="O7" s="42"/>
      <c r="P7" s="10">
        <v>0</v>
      </c>
      <c r="Q7" s="36">
        <v>6640</v>
      </c>
      <c r="R7" s="10">
        <v>0</v>
      </c>
      <c r="S7" s="10">
        <v>0</v>
      </c>
      <c r="T7" s="9">
        <f>B7+C7+D7+E7+F7+G7+I7+J7+Q7</f>
        <v>16537559</v>
      </c>
    </row>
    <row r="8" spans="1:22" x14ac:dyDescent="0.25">
      <c r="A8" s="3" t="s">
        <v>14</v>
      </c>
      <c r="B8" s="21">
        <v>7386</v>
      </c>
      <c r="C8" s="22">
        <v>470158</v>
      </c>
      <c r="D8" s="17">
        <v>0</v>
      </c>
      <c r="E8" s="17">
        <v>0</v>
      </c>
      <c r="F8" s="18">
        <v>0</v>
      </c>
      <c r="G8" s="25">
        <v>8857</v>
      </c>
      <c r="H8" s="16"/>
      <c r="I8" s="16"/>
      <c r="J8" s="16"/>
      <c r="K8" s="16"/>
      <c r="L8" s="16"/>
      <c r="M8" s="16"/>
      <c r="N8" s="41"/>
      <c r="O8" s="41"/>
      <c r="P8" s="16">
        <v>0</v>
      </c>
      <c r="Q8" s="16">
        <v>0</v>
      </c>
      <c r="R8" s="16">
        <v>0</v>
      </c>
      <c r="S8" s="16">
        <v>0</v>
      </c>
      <c r="T8" s="9">
        <f>B8+C8+D8+E8+F8+G8</f>
        <v>486401</v>
      </c>
    </row>
    <row r="9" spans="1:22" ht="15.75" thickBot="1" x14ac:dyDescent="0.3">
      <c r="A9" s="4" t="s">
        <v>15</v>
      </c>
      <c r="B9" s="23">
        <v>20549460</v>
      </c>
      <c r="C9" s="23">
        <v>3651407</v>
      </c>
      <c r="D9" s="23">
        <v>234819</v>
      </c>
      <c r="E9" s="23">
        <v>478514</v>
      </c>
      <c r="F9" s="26">
        <v>74464</v>
      </c>
      <c r="G9" s="26">
        <v>52405</v>
      </c>
      <c r="H9" s="26"/>
      <c r="I9" s="26">
        <v>247528</v>
      </c>
      <c r="J9" s="26">
        <v>101253</v>
      </c>
      <c r="K9" s="26"/>
      <c r="L9" s="26">
        <v>4800</v>
      </c>
      <c r="M9" s="19"/>
      <c r="N9" s="44">
        <v>35992</v>
      </c>
      <c r="O9" s="44">
        <v>5540</v>
      </c>
      <c r="P9" s="30">
        <v>112060</v>
      </c>
      <c r="Q9" s="35">
        <v>0</v>
      </c>
      <c r="R9" s="30">
        <v>2940</v>
      </c>
      <c r="S9" s="32"/>
      <c r="T9" s="11">
        <f>SUM(B9:S9)</f>
        <v>25551182</v>
      </c>
    </row>
    <row r="10" spans="1:22" ht="31.5" customHeight="1" thickBot="1" x14ac:dyDescent="0.3">
      <c r="A10" s="5" t="s">
        <v>16</v>
      </c>
      <c r="B10" s="27">
        <v>3669488</v>
      </c>
      <c r="C10" s="27">
        <v>2202632</v>
      </c>
      <c r="D10" s="20">
        <v>0</v>
      </c>
      <c r="E10" s="27">
        <v>287265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43">
        <v>0</v>
      </c>
      <c r="O10" s="43">
        <v>0</v>
      </c>
      <c r="P10" s="31">
        <v>8456</v>
      </c>
      <c r="Q10" s="33">
        <v>0</v>
      </c>
      <c r="R10" s="31">
        <v>917</v>
      </c>
      <c r="S10" s="29">
        <v>0</v>
      </c>
      <c r="T10" s="14">
        <f>B10+C10+E10+P10+Q10+R10</f>
        <v>6168758</v>
      </c>
    </row>
    <row r="11" spans="1:22" ht="31.5" customHeight="1" thickBot="1" x14ac:dyDescent="0.3">
      <c r="A11" s="6" t="s">
        <v>17</v>
      </c>
      <c r="B11" s="15">
        <f>B5+B10</f>
        <v>26630947</v>
      </c>
      <c r="C11" s="15">
        <f>C5+C10</f>
        <v>17252053</v>
      </c>
      <c r="D11" s="15">
        <f t="shared" ref="D11:K11" si="4">D5+D10</f>
        <v>348162</v>
      </c>
      <c r="E11" s="15">
        <f t="shared" si="4"/>
        <v>3511046</v>
      </c>
      <c r="F11" s="15">
        <f t="shared" si="4"/>
        <v>377792</v>
      </c>
      <c r="G11" s="15">
        <f t="shared" si="4"/>
        <v>97774</v>
      </c>
      <c r="H11" s="15">
        <f t="shared" si="4"/>
        <v>0</v>
      </c>
      <c r="I11" s="15">
        <f t="shared" si="4"/>
        <v>247528</v>
      </c>
      <c r="J11" s="15">
        <f t="shared" si="4"/>
        <v>101253</v>
      </c>
      <c r="K11" s="15">
        <f t="shared" si="4"/>
        <v>0</v>
      </c>
      <c r="L11" s="15">
        <f>L5+L10</f>
        <v>4800</v>
      </c>
      <c r="M11" s="15">
        <f>M5+M10</f>
        <v>0</v>
      </c>
      <c r="N11" s="15">
        <f>N5+N10</f>
        <v>35992</v>
      </c>
      <c r="O11" s="15">
        <f>O5+O10</f>
        <v>5540</v>
      </c>
      <c r="P11" s="15">
        <f>P10+P5</f>
        <v>120516</v>
      </c>
      <c r="Q11" s="15">
        <f>Q7</f>
        <v>6640</v>
      </c>
      <c r="R11" s="15">
        <f>R10+R5</f>
        <v>3857</v>
      </c>
      <c r="S11" s="15">
        <f>S10+S5</f>
        <v>0</v>
      </c>
      <c r="T11" s="39">
        <f>T5+T10</f>
        <v>48743900</v>
      </c>
      <c r="U11" s="40"/>
      <c r="V11" s="37"/>
    </row>
    <row r="13" spans="1:22" x14ac:dyDescent="0.25">
      <c r="T13" s="34"/>
    </row>
    <row r="14" spans="1:22" x14ac:dyDescent="0.25">
      <c r="T14" s="34"/>
    </row>
  </sheetData>
  <mergeCells count="11">
    <mergeCell ref="A1:T1"/>
    <mergeCell ref="A3:A4"/>
    <mergeCell ref="B3:C3"/>
    <mergeCell ref="D3:E3"/>
    <mergeCell ref="F3:G3"/>
    <mergeCell ref="I3:J3"/>
    <mergeCell ref="T3:T4"/>
    <mergeCell ref="L3:M3"/>
    <mergeCell ref="P3:Q3"/>
    <mergeCell ref="R3:S3"/>
    <mergeCell ref="N3:O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2020-01-24T06:13:08Z</dcterms:modified>
</cp:coreProperties>
</file>