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Полезный отпуск электроэнергии и мощности по тарифным группам\"/>
    </mc:Choice>
  </mc:AlternateContent>
  <bookViews>
    <workbookView xWindow="0" yWindow="0" windowWidth="28800" windowHeight="1213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B5" i="1" s="1"/>
  <c r="B11" i="1" s="1"/>
  <c r="N5" i="1"/>
  <c r="N11" i="1" s="1"/>
  <c r="L5" i="1"/>
  <c r="L11" i="1" s="1"/>
  <c r="K5" i="1"/>
  <c r="K11" i="1" s="1"/>
  <c r="J5" i="1"/>
  <c r="J11" i="1" s="1"/>
  <c r="I5" i="1"/>
  <c r="I11" i="1" s="1"/>
  <c r="H5" i="1"/>
  <c r="H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<sst xmlns="http://schemas.openxmlformats.org/spreadsheetml/2006/main" count="31" uniqueCount="20">
  <si>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</si>
  <si>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</si>
  <si>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</si>
  <si>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</si>
  <si>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</si>
  <si>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</si>
  <si>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</si>
  <si>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</si>
  <si>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</si>
  <si>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</si>
  <si>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</si>
  <si>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</si>
  <si>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</si>
  <si>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</si>
  <si>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</si>
  <si>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</si>
  <si>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</si>
  <si>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</si>
  <si>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</si>
  <si>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сентябре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</si>
</sst>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3" xfId="0" applyNumberFormat="1" applyFont="1" applyFill="1" applyBorder="1"/>
    <xf numFmtId="3" fontId="5" fillId="0" borderId="13" xfId="0" applyNumberFormat="1" applyFont="1" applyBorder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8" xfId="0" applyNumberFormat="1" applyFont="1" applyFill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3" xfId="0" applyNumberFormat="1" applyFont="1" applyFill="1" applyBorder="1"/>
    <xf numFmtId="3" fontId="6" fillId="0" borderId="11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zoomScaleNormal="100" workbookViewId="0">
      <selection activeCell="O5" sqref="O5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18446333</v>
      </c>
      <c r="C5" s="8">
        <f t="shared" si="0"/>
        <v>14053762</v>
      </c>
      <c r="D5" s="8">
        <f>D6+D9</f>
        <v>220920</v>
      </c>
      <c r="E5" s="8">
        <f t="shared" si="0"/>
        <v>3365570</v>
      </c>
      <c r="F5" s="8">
        <f t="shared" si="0"/>
        <v>419177</v>
      </c>
      <c r="G5" s="8">
        <f t="shared" si="0"/>
        <v>80264</v>
      </c>
      <c r="H5" s="8">
        <f t="shared" si="0"/>
        <v>0</v>
      </c>
      <c r="I5" s="8">
        <f t="shared" si="0"/>
        <v>406676</v>
      </c>
      <c r="J5" s="8">
        <f>J6+J9</f>
        <v>47500</v>
      </c>
      <c r="K5" s="8">
        <f>K9</f>
        <v>0</v>
      </c>
      <c r="L5" s="8">
        <f>L9</f>
        <v>4392</v>
      </c>
      <c r="M5" s="8">
        <f>M9</f>
        <v>0</v>
      </c>
      <c r="N5" s="8">
        <f>N9</f>
        <v>34156</v>
      </c>
      <c r="O5" s="9">
        <f>O6+O9</f>
        <v>37078750</v>
      </c>
    </row>
    <row r="6" spans="1:15" x14ac:dyDescent="0.25">
      <c r="A6" s="4" t="s">
        <v>12</v>
      </c>
      <c r="B6" s="22">
        <f t="shared" ref="B6:J6" si="1">B7+B8</f>
        <v>1787088</v>
      </c>
      <c r="C6" s="22">
        <f t="shared" si="1"/>
        <v>11005613</v>
      </c>
      <c r="D6" s="22">
        <f t="shared" si="1"/>
        <v>88339</v>
      </c>
      <c r="E6" s="22">
        <f t="shared" si="1"/>
        <v>2921533</v>
      </c>
      <c r="F6" s="22">
        <f t="shared" si="1"/>
        <v>332070</v>
      </c>
      <c r="G6" s="22">
        <f t="shared" si="1"/>
        <v>32871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v>0</v>
      </c>
      <c r="L6" s="22">
        <v>0</v>
      </c>
      <c r="M6" s="22">
        <v>0</v>
      </c>
      <c r="N6" s="22">
        <v>0</v>
      </c>
      <c r="O6" s="10">
        <f>O7+O8</f>
        <v>16167514</v>
      </c>
    </row>
    <row r="7" spans="1:15" x14ac:dyDescent="0.25">
      <c r="A7" s="4" t="s">
        <v>13</v>
      </c>
      <c r="B7" s="11">
        <v>1750446</v>
      </c>
      <c r="C7" s="11">
        <v>10776856</v>
      </c>
      <c r="D7" s="12">
        <v>88339</v>
      </c>
      <c r="E7" s="23">
        <v>2921533</v>
      </c>
      <c r="F7" s="13">
        <v>332070</v>
      </c>
      <c r="G7" s="13">
        <v>25355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0">
        <f>B7+C7+D7+E7+F7+G7+I7+J7</f>
        <v>15894599</v>
      </c>
    </row>
    <row r="8" spans="1:15" x14ac:dyDescent="0.25">
      <c r="A8" s="4" t="s">
        <v>14</v>
      </c>
      <c r="B8" s="11">
        <v>36642</v>
      </c>
      <c r="C8" s="24">
        <v>228757</v>
      </c>
      <c r="D8" s="23">
        <v>0</v>
      </c>
      <c r="E8" s="23">
        <v>0</v>
      </c>
      <c r="F8" s="25">
        <v>0</v>
      </c>
      <c r="G8" s="25">
        <v>7516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10">
        <f>B8+C8+D8+E8+F8+G8</f>
        <v>272915</v>
      </c>
    </row>
    <row r="9" spans="1:15" ht="15.75" thickBot="1" x14ac:dyDescent="0.3">
      <c r="A9" s="5" t="s">
        <v>15</v>
      </c>
      <c r="B9" s="26">
        <v>16659245</v>
      </c>
      <c r="C9" s="26">
        <v>3048149</v>
      </c>
      <c r="D9" s="27">
        <v>132581</v>
      </c>
      <c r="E9" s="27">
        <v>444037</v>
      </c>
      <c r="F9" s="28">
        <v>87107</v>
      </c>
      <c r="G9" s="28">
        <v>47393</v>
      </c>
      <c r="H9" s="28"/>
      <c r="I9" s="28">
        <v>406676</v>
      </c>
      <c r="J9" s="28">
        <v>47500</v>
      </c>
      <c r="K9" s="28"/>
      <c r="L9" s="28">
        <v>4392</v>
      </c>
      <c r="M9" s="28">
        <v>0</v>
      </c>
      <c r="N9" s="28">
        <v>34156</v>
      </c>
      <c r="O9" s="15">
        <f>SUM(B9:N9)</f>
        <v>20911236</v>
      </c>
    </row>
    <row r="10" spans="1:15" ht="31.5" customHeight="1" thickBot="1" x14ac:dyDescent="0.3">
      <c r="A10" s="6" t="s">
        <v>16</v>
      </c>
      <c r="B10" s="16">
        <v>2272362</v>
      </c>
      <c r="C10" s="16">
        <v>972086</v>
      </c>
      <c r="D10" s="29">
        <v>0</v>
      </c>
      <c r="E10" s="16">
        <v>341300</v>
      </c>
      <c r="F10" s="17">
        <v>0</v>
      </c>
      <c r="G10" s="17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9">
        <f>B10+C10+E10</f>
        <v>3585748</v>
      </c>
    </row>
    <row r="11" spans="1:15" ht="31.5" customHeight="1" thickBot="1" x14ac:dyDescent="0.3">
      <c r="A11" s="7" t="s">
        <v>17</v>
      </c>
      <c r="B11" s="20">
        <f t="shared" ref="B11:N11" si="2">B5+B10</f>
        <v>20718695</v>
      </c>
      <c r="C11" s="20">
        <f t="shared" si="2"/>
        <v>15025848</v>
      </c>
      <c r="D11" s="20">
        <f t="shared" si="2"/>
        <v>220920</v>
      </c>
      <c r="E11" s="20">
        <f t="shared" si="2"/>
        <v>3706870</v>
      </c>
      <c r="F11" s="20">
        <f t="shared" si="2"/>
        <v>419177</v>
      </c>
      <c r="G11" s="20">
        <f t="shared" si="2"/>
        <v>80264</v>
      </c>
      <c r="H11" s="20">
        <f t="shared" si="2"/>
        <v>0</v>
      </c>
      <c r="I11" s="20">
        <f t="shared" si="2"/>
        <v>406676</v>
      </c>
      <c r="J11" s="20">
        <f t="shared" si="2"/>
        <v>47500</v>
      </c>
      <c r="K11" s="20">
        <f t="shared" si="2"/>
        <v>0</v>
      </c>
      <c r="L11" s="20">
        <f>L5+L10</f>
        <v>4392</v>
      </c>
      <c r="M11" s="20">
        <f>M5+M10</f>
        <v>0</v>
      </c>
      <c r="N11" s="20">
        <f t="shared" si="2"/>
        <v>34156</v>
      </c>
      <c r="O11" s="21">
        <f>SUM(B11:N11)</f>
        <v>40664498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cp:lastPrinted>2017-02-20T10:39:07Z</cp:lastPrinted>
  <dcterms:created xsi:type="dcterms:W3CDTF">2015-12-08T13:15:50Z</dcterms:created>
  <dcterms:modified xsi:type="dcterms:W3CDTF">2017-10-16T06:03:53Z</dcterms:modified>
</cp:coreProperties>
</file>