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'Лист1'!$A$1:$D$42</definedName>
  </definedNames>
  <calcPr fullCalcOnLoad="1" refMode="R1C1"/>
</workbook>
</file>

<file path=xl/sharedStrings.xml><?xml version="1.0" encoding="utf-8"?>
<sst xmlns="http://schemas.openxmlformats.org/spreadsheetml/2006/main" count="41" uniqueCount="27">
  <si>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</si>
  <si>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</si>
  <si>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</si>
  <si>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</si>
  <si>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</si>
  <si>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</si>
  <si>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</si>
  <si>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</si>
  <si>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</si>
  <si>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</si>
  <si>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</si>
  <si>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</si>
  <si>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</si>
  <si>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>от 7001 и выше</t>
  </si>
  <si>
    <t>менее 5500часов</t>
  </si>
  <si>
    <t>Наименование</t>
  </si>
  <si>
    <t>ЗАО-ТФ "Ватт"</t>
  </si>
  <si>
    <t>МП г. о. Саранск "Горсвет"</t>
  </si>
  <si>
    <t>Свободные (нерегулируемые) цены на покупку потерь, в том числе:</t>
  </si>
  <si>
    <t>средневзвешенная стоимость электроэнергии (мощности) по нерегулируемым ценам (нерегулируемая составляющая в ставке покупки потерь)*</t>
  </si>
  <si>
    <t>сбытовая надбавка гарантирующего поставщика</t>
  </si>
  <si>
    <t>инфраструктурные платежи</t>
  </si>
  <si>
    <r>
      <t xml:space="preserve">* </t>
    </r>
    <r>
      <rPr>
        <sz val="9"/>
        <rFont val="Times New Roman"/>
        <family val="1"/>
      </rPr>
      <t xml:space="preserve">Средневзвешенная свободная (нерегулируемая) цена на электрическую энергию (мощность) на оптовом рынке в соответствии с п. 109 Постановления Правительства РФ от 31.08.2006 г. №530 "Об утверждении Правил функционирования розничных рынков электрической энергии в переходный период реформирования электроэнергетики", п.12 Постановления Правительства РФ от 24.10.2003 г. №643 "О правилах оптового рынка электрической энергии (мощности) переходного периода" </t>
    </r>
    <r>
      <rPr>
        <b/>
        <sz val="9"/>
        <rFont val="Times New Roman"/>
        <family val="1"/>
      </rPr>
      <t xml:space="preserve">рассчитывается организацией коммерческой инфраструктуры. </t>
    </r>
  </si>
  <si>
    <t>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</si>
  <si>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</si>
  <si>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ООО «Ватт-Электросбыт» в рамках предельных уровней нерегулируемых цен  на Сентябрь 2010 г.</t>
  </si>
  <si>
    <t>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Сентябрь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</si>
</sst>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5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4" fontId="9" fillId="0" borderId="0" xfId="0" applyNumberFormat="1" applyFont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1" fillId="0" borderId="1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5" xfId="0" applyNumberFormat="1" applyBorder="1" applyAlignment="1">
      <alignment/>
    </xf>
    <xf numFmtId="170" fontId="11" fillId="0" borderId="4" xfId="0" applyNumberFormat="1" applyFont="1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0" fillId="0" borderId="1" xfId="0" applyNumberFormat="1" applyBorder="1" applyAlignment="1">
      <alignment/>
    </xf>
    <xf numFmtId="0" fontId="3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70" fontId="11" fillId="0" borderId="7" xfId="0" applyNumberFormat="1" applyFont="1" applyFill="1" applyBorder="1" applyAlignment="1">
      <alignment/>
    </xf>
    <xf numFmtId="170" fontId="11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 indent="1"/>
    </xf>
    <xf numFmtId="170" fontId="11" fillId="0" borderId="1" xfId="0" applyNumberFormat="1" applyFont="1" applyFill="1" applyBorder="1" applyAlignment="1">
      <alignment/>
    </xf>
    <xf numFmtId="170" fontId="11" fillId="0" borderId="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 indent="1"/>
    </xf>
    <xf numFmtId="170" fontId="11" fillId="0" borderId="9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0" fontId="10" fillId="0" borderId="12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0" fillId="0" borderId="6" xfId="0" applyBorder="1" applyAlignment="1">
      <alignment/>
    </xf>
    <xf numFmtId="170" fontId="0" fillId="0" borderId="1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42"/>
  <sheetViews>
    <sheetView tabSelected="1" view="pageBreakPreview" zoomScaleSheetLayoutView="100" workbookViewId="0" topLeftCell="A1">
      <selection activeCell="A38" sqref="A38:D38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62" t="s">
        <v>25</v>
      </c>
      <c r="B3" s="62"/>
      <c r="C3" s="62"/>
      <c r="D3" s="62"/>
    </row>
    <row r="4" spans="1:4" ht="24.75" customHeight="1">
      <c r="A4" s="62"/>
      <c r="B4" s="62"/>
      <c r="C4" s="62"/>
      <c r="D4" s="62"/>
    </row>
    <row r="5" ht="13.5" thickBot="1">
      <c r="A5" s="1"/>
    </row>
    <row r="6" spans="1:4" ht="60.75" customHeight="1" thickBot="1">
      <c r="A6" s="65" t="s">
        <v>0</v>
      </c>
      <c r="B6" s="63" t="s">
        <v>7</v>
      </c>
      <c r="C6" s="67" t="s">
        <v>24</v>
      </c>
      <c r="D6" s="68"/>
    </row>
    <row r="7" spans="1:4" s="7" customFormat="1" ht="19.5" customHeight="1" thickBot="1">
      <c r="A7" s="66"/>
      <c r="B7" s="64"/>
      <c r="C7" s="8" t="s">
        <v>4</v>
      </c>
      <c r="D7" s="9" t="s">
        <v>5</v>
      </c>
    </row>
    <row r="8" spans="1:5" ht="12.75">
      <c r="A8" s="59">
        <v>1</v>
      </c>
      <c r="B8" s="10" t="s">
        <v>1</v>
      </c>
      <c r="C8" s="14"/>
      <c r="D8" s="15"/>
      <c r="E8" s="12"/>
    </row>
    <row r="9" spans="1:5" ht="12.75">
      <c r="A9" s="60"/>
      <c r="B9" s="6" t="s">
        <v>3</v>
      </c>
      <c r="C9" s="13"/>
      <c r="D9" s="16"/>
      <c r="E9" s="12"/>
    </row>
    <row r="10" spans="1:13" ht="12.75">
      <c r="A10" s="60"/>
      <c r="B10" s="6" t="s">
        <v>13</v>
      </c>
      <c r="C10" s="17">
        <f>1.48952+(2.28474-0.87253)</f>
        <v>2.90173</v>
      </c>
      <c r="D10" s="20">
        <f>1.48952+(2.63927-0.87253)</f>
        <v>3.2562599999999997</v>
      </c>
      <c r="E10" s="12"/>
      <c r="L10" s="18"/>
      <c r="M10" s="18"/>
    </row>
    <row r="11" spans="1:13" ht="12.75">
      <c r="A11" s="60"/>
      <c r="B11" s="6" t="s">
        <v>8</v>
      </c>
      <c r="C11" s="17">
        <f>1.52572+(2.32417-0.91196)</f>
        <v>2.9379299999999997</v>
      </c>
      <c r="D11" s="20">
        <f>1.52572+(2.6787-0.91196)</f>
        <v>3.29246</v>
      </c>
      <c r="E11" s="12"/>
      <c r="L11" s="18"/>
      <c r="M11" s="18"/>
    </row>
    <row r="12" spans="1:13" ht="12.75">
      <c r="A12" s="60"/>
      <c r="B12" s="6" t="s">
        <v>9</v>
      </c>
      <c r="C12" s="23">
        <f>1.55467+(2.3557-0.94349)</f>
        <v>2.9668799999999997</v>
      </c>
      <c r="D12" s="20">
        <f>1.55467+(2.71023-0.94349)</f>
        <v>3.32141</v>
      </c>
      <c r="E12" s="12"/>
      <c r="L12" s="18"/>
      <c r="M12" s="18"/>
    </row>
    <row r="13" spans="1:13" ht="12.75">
      <c r="A13" s="60"/>
      <c r="B13" s="6" t="s">
        <v>10</v>
      </c>
      <c r="C13" s="23">
        <f>1.58867+(2.39273-0.98052)</f>
        <v>3.00088</v>
      </c>
      <c r="D13" s="20">
        <f>1.58867+(2.74726-0.98052)</f>
        <v>3.35541</v>
      </c>
      <c r="E13" s="12"/>
      <c r="L13" s="18"/>
      <c r="M13" s="18"/>
    </row>
    <row r="14" spans="1:13" ht="13.5" thickBot="1">
      <c r="A14" s="60"/>
      <c r="B14" s="6" t="s">
        <v>14</v>
      </c>
      <c r="C14" s="17">
        <f>1.62914+(2.44296-1.03075)</f>
        <v>3.0413499999999996</v>
      </c>
      <c r="D14" s="20">
        <f>1.62914+(2.79749-1.03075)</f>
        <v>3.39588</v>
      </c>
      <c r="E14" s="12"/>
      <c r="L14" s="18"/>
      <c r="M14" s="18"/>
    </row>
    <row r="15" spans="1:4" ht="12.75">
      <c r="A15" s="59">
        <v>2</v>
      </c>
      <c r="B15" s="10" t="s">
        <v>2</v>
      </c>
      <c r="C15" s="14"/>
      <c r="D15" s="21"/>
    </row>
    <row r="16" spans="1:4" ht="12.75">
      <c r="A16" s="60"/>
      <c r="B16" s="6" t="s">
        <v>3</v>
      </c>
      <c r="C16" s="13"/>
      <c r="D16" s="22"/>
    </row>
    <row r="17" spans="1:4" ht="12.75">
      <c r="A17" s="60"/>
      <c r="B17" s="6" t="s">
        <v>13</v>
      </c>
      <c r="C17" s="17">
        <f>1.48952+(2.28474-0.87253)</f>
        <v>2.90173</v>
      </c>
      <c r="D17" s="20">
        <f>1.48952+(2.63927-0.87253)</f>
        <v>3.2562599999999997</v>
      </c>
    </row>
    <row r="18" spans="1:4" ht="12.75">
      <c r="A18" s="60"/>
      <c r="B18" s="6" t="s">
        <v>8</v>
      </c>
      <c r="C18" s="17">
        <f>1.52572+(2.32417-0.91196)</f>
        <v>2.9379299999999997</v>
      </c>
      <c r="D18" s="20">
        <f>1.52572+(2.6787-0.91196)</f>
        <v>3.29246</v>
      </c>
    </row>
    <row r="19" spans="1:4" ht="12.75">
      <c r="A19" s="60"/>
      <c r="B19" s="6" t="s">
        <v>9</v>
      </c>
      <c r="C19" s="23">
        <f>1.55467+(2.3557-0.94349)</f>
        <v>2.9668799999999997</v>
      </c>
      <c r="D19" s="20">
        <f>1.55467+(2.71023-0.94349)</f>
        <v>3.32141</v>
      </c>
    </row>
    <row r="20" spans="1:4" ht="12.75">
      <c r="A20" s="60"/>
      <c r="B20" s="6" t="s">
        <v>10</v>
      </c>
      <c r="C20" s="23">
        <f>1.58867+(2.39273-0.98052)</f>
        <v>3.00088</v>
      </c>
      <c r="D20" s="20">
        <f>1.58867+(2.74726-0.98052)</f>
        <v>3.35541</v>
      </c>
    </row>
    <row r="21" spans="1:4" ht="13.5" thickBot="1">
      <c r="A21" s="61"/>
      <c r="B21" s="24" t="s">
        <v>14</v>
      </c>
      <c r="C21" s="49">
        <f>1.62914+(2.44296-1.03075)</f>
        <v>3.0413499999999996</v>
      </c>
      <c r="D21" s="50">
        <f>1.62914+(2.79749-1.03075)</f>
        <v>3.39588</v>
      </c>
    </row>
    <row r="22" spans="1:4" ht="15" customHeight="1">
      <c r="A22" s="71">
        <v>3</v>
      </c>
      <c r="B22" s="10" t="s">
        <v>12</v>
      </c>
      <c r="C22" s="51"/>
      <c r="D22" s="52"/>
    </row>
    <row r="23" spans="1:4" ht="12.75">
      <c r="A23" s="72"/>
      <c r="B23" s="6" t="s">
        <v>3</v>
      </c>
      <c r="C23" s="17"/>
      <c r="D23" s="53"/>
    </row>
    <row r="24" spans="1:5" ht="12.75">
      <c r="A24" s="72"/>
      <c r="B24" s="6" t="s">
        <v>13</v>
      </c>
      <c r="C24" s="23">
        <f>1.48952+(1.87715-0.98597)</f>
        <v>2.3807</v>
      </c>
      <c r="D24" s="20">
        <f>1.48952+(1.87715-0.98597)</f>
        <v>2.3807</v>
      </c>
      <c r="E24" s="56"/>
    </row>
    <row r="25" spans="1:5" ht="12.75">
      <c r="A25" s="72"/>
      <c r="B25" s="6" t="s">
        <v>8</v>
      </c>
      <c r="C25" s="23">
        <f>1.52572+(1.87715-0.98597)</f>
        <v>2.4169</v>
      </c>
      <c r="D25" s="20">
        <f>1.52572+(1.87715-0.98597)</f>
        <v>2.4169</v>
      </c>
      <c r="E25" s="56"/>
    </row>
    <row r="26" spans="1:5" ht="12.75">
      <c r="A26" s="72"/>
      <c r="B26" s="6" t="s">
        <v>9</v>
      </c>
      <c r="C26" s="23">
        <f>1.55467+(1.87715-0.98597)</f>
        <v>2.44585</v>
      </c>
      <c r="D26" s="20">
        <f>1.55467+(1.87715-0.98597)</f>
        <v>2.44585</v>
      </c>
      <c r="E26" s="56"/>
    </row>
    <row r="27" spans="1:5" ht="12.75">
      <c r="A27" s="72"/>
      <c r="B27" s="6" t="s">
        <v>10</v>
      </c>
      <c r="C27" s="23">
        <f>1.58867+(1.87715-0.98597)</f>
        <v>2.47985</v>
      </c>
      <c r="D27" s="20">
        <f>1.58867+(1.87715-0.98597)</f>
        <v>2.47985</v>
      </c>
      <c r="E27" s="56"/>
    </row>
    <row r="28" spans="1:5" ht="13.5" thickBot="1">
      <c r="A28" s="73"/>
      <c r="B28" s="48" t="s">
        <v>14</v>
      </c>
      <c r="C28" s="54">
        <f>1.62914+(1.87715-0.98597)</f>
        <v>2.52032</v>
      </c>
      <c r="D28" s="55">
        <f>1.62914+(1.87715-0.98597)</f>
        <v>2.52032</v>
      </c>
      <c r="E28" s="56"/>
    </row>
    <row r="29" spans="1:4" ht="15" customHeight="1">
      <c r="A29" s="25"/>
      <c r="B29" s="39"/>
      <c r="C29" s="40"/>
      <c r="D29" s="40"/>
    </row>
    <row r="30" spans="1:4" ht="59.25" customHeight="1">
      <c r="A30" s="69" t="s">
        <v>26</v>
      </c>
      <c r="B30" s="70"/>
      <c r="C30" s="70"/>
      <c r="D30" s="70"/>
    </row>
    <row r="31" spans="1:4" ht="14.25" customHeight="1" thickBot="1">
      <c r="A31" s="37"/>
      <c r="B31" s="38"/>
      <c r="C31" s="38"/>
      <c r="D31" s="38"/>
    </row>
    <row r="32" spans="1:8" ht="24.75" thickBot="1">
      <c r="A32" s="41" t="s">
        <v>0</v>
      </c>
      <c r="B32" s="42" t="s">
        <v>15</v>
      </c>
      <c r="C32" s="43" t="s">
        <v>16</v>
      </c>
      <c r="D32" s="44" t="s">
        <v>17</v>
      </c>
      <c r="H32" s="19"/>
    </row>
    <row r="33" spans="1:8" ht="12.75">
      <c r="A33" s="45">
        <v>1</v>
      </c>
      <c r="B33" s="28" t="s">
        <v>18</v>
      </c>
      <c r="C33" s="29">
        <f>C34+C35+C36</f>
        <v>1.6453900000000001</v>
      </c>
      <c r="D33" s="30">
        <f>D34+D35+D36</f>
        <v>1.6453900000000001</v>
      </c>
      <c r="H33" s="19"/>
    </row>
    <row r="34" spans="1:8" ht="36">
      <c r="A34" s="46">
        <v>1.1</v>
      </c>
      <c r="B34" s="31" t="s">
        <v>19</v>
      </c>
      <c r="C34" s="32">
        <v>1.62914</v>
      </c>
      <c r="D34" s="33">
        <v>1.62914</v>
      </c>
      <c r="H34" s="19"/>
    </row>
    <row r="35" spans="1:8" ht="12.75">
      <c r="A35" s="46">
        <v>1.2</v>
      </c>
      <c r="B35" s="31" t="s">
        <v>20</v>
      </c>
      <c r="C35" s="32">
        <v>0.01542</v>
      </c>
      <c r="D35" s="33">
        <v>0.01542</v>
      </c>
      <c r="H35" s="19"/>
    </row>
    <row r="36" spans="1:8" ht="13.5" thickBot="1">
      <c r="A36" s="47">
        <v>1.3</v>
      </c>
      <c r="B36" s="34" t="s">
        <v>21</v>
      </c>
      <c r="C36" s="35">
        <v>0.00083</v>
      </c>
      <c r="D36" s="36">
        <v>0.00083</v>
      </c>
      <c r="H36" s="19"/>
    </row>
    <row r="37" spans="1:8" ht="12.75">
      <c r="A37" s="25"/>
      <c r="B37" s="26"/>
      <c r="C37" s="27"/>
      <c r="D37" s="27"/>
      <c r="H37" s="19"/>
    </row>
    <row r="38" spans="1:8" ht="60" customHeight="1">
      <c r="A38" s="57" t="s">
        <v>22</v>
      </c>
      <c r="B38" s="58"/>
      <c r="C38" s="58"/>
      <c r="D38" s="58"/>
      <c r="H38" s="19"/>
    </row>
    <row r="39" spans="1:8" ht="36" customHeight="1">
      <c r="A39" s="58" t="s">
        <v>23</v>
      </c>
      <c r="B39" s="58"/>
      <c r="C39" s="58"/>
      <c r="D39" s="58"/>
      <c r="H39" s="19"/>
    </row>
    <row r="40" spans="1:8" ht="12.75">
      <c r="A40" s="25"/>
      <c r="B40" s="26"/>
      <c r="C40" s="27"/>
      <c r="D40" s="27"/>
      <c r="H40" s="19"/>
    </row>
    <row r="41" ht="12.75">
      <c r="H41" s="19"/>
    </row>
    <row r="42" spans="2:61" ht="24">
      <c r="B42" s="11" t="s">
        <v>11</v>
      </c>
      <c r="D42" s="11" t="s">
        <v>6</v>
      </c>
      <c r="E42" s="2"/>
      <c r="F42" s="2"/>
      <c r="G42" s="2"/>
      <c r="H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 t="s">
        <v>6</v>
      </c>
      <c r="BA42" s="5"/>
      <c r="BB42" s="3"/>
      <c r="BC42" s="3"/>
      <c r="BD42" s="3"/>
      <c r="BE42" s="3"/>
      <c r="BF42" s="3"/>
      <c r="BG42" s="3"/>
      <c r="BH42" s="3"/>
      <c r="BI42" s="3"/>
    </row>
  </sheetData>
  <mergeCells count="10">
    <mergeCell ref="A38:D38"/>
    <mergeCell ref="A39:D39"/>
    <mergeCell ref="A15:A21"/>
    <mergeCell ref="A3:D4"/>
    <mergeCell ref="B6:B7"/>
    <mergeCell ref="A6:A7"/>
    <mergeCell ref="A8:A14"/>
    <mergeCell ref="C6:D6"/>
    <mergeCell ref="A30:D30"/>
    <mergeCell ref="A22:A28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2010-09-06T07:30:14Z</cp:lastPrinted>
  <dcterms:created xsi:type="dcterms:W3CDTF">2007-03-21T09:35:48Z</dcterms:created>
  <dcterms:modified xsi:type="dcterms:W3CDTF">2010-10-05T05:35:57Z</dcterms:modified>
  <cp:category/>
  <cp:version/>
  <cp:contentType/>
  <cp:contentStatus/>
</cp:coreProperties>
</file>