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19\"/>
    </mc:Choice>
  </mc:AlternateContent>
  <bookViews>
    <workbookView xWindow="0" yWindow="0" windowWidth="21510" windowHeight="805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O9" i="1"/>
  <c r="J11" i="1"/>
  <c r="J5" i="1"/>
  <c r="O7" i="1"/>
  <c r="O10" i="1"/>
  <c r="F11" i="1" l="1"/>
  <c r="H11" i="1"/>
  <c r="K11" i="1"/>
  <c r="L11" i="1"/>
  <c r="M11" i="1"/>
  <c r="N5" i="1" l="1"/>
  <c r="L5" i="1"/>
  <c r="H6" i="1" l="1"/>
  <c r="I6" i="1"/>
  <c r="J6" i="1"/>
  <c r="M5" i="1" l="1"/>
  <c r="O8" i="1" l="1"/>
  <c r="O6" i="1" s="1"/>
  <c r="O5" i="1" s="1"/>
  <c r="O11" i="1" s="1"/>
  <c r="G6" i="1" l="1"/>
  <c r="G5" i="1" s="1"/>
  <c r="G11" i="1" s="1"/>
  <c r="F6" i="1"/>
  <c r="F5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K5" i="1"/>
  <c r="I5" i="1"/>
  <c r="I11" i="1" s="1"/>
  <c r="H5" i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<sst xmlns="http://schemas.openxmlformats.org/spreadsheetml/2006/main" count="31" uniqueCount="20">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</sst>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1" sqref="O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thickBot="1" x14ac:dyDescent="0.3"/>
    <row r="3" spans="1:15" ht="108.75" customHeight="1" x14ac:dyDescent="0.25">
      <c r="A3" s="30" t="s">
        <v>0</v>
      </c>
      <c r="B3" s="32" t="s">
        <v>1</v>
      </c>
      <c r="C3" s="33"/>
      <c r="D3" s="32" t="s">
        <v>2</v>
      </c>
      <c r="E3" s="33"/>
      <c r="F3" s="32" t="s">
        <v>3</v>
      </c>
      <c r="G3" s="33"/>
      <c r="H3" s="1" t="s">
        <v>4</v>
      </c>
      <c r="I3" s="32" t="s">
        <v>18</v>
      </c>
      <c r="J3" s="33"/>
      <c r="K3" s="1" t="s">
        <v>5</v>
      </c>
      <c r="L3" s="32" t="s">
        <v>6</v>
      </c>
      <c r="M3" s="33"/>
      <c r="N3" s="1" t="s">
        <v>7</v>
      </c>
      <c r="O3" s="34" t="s">
        <v>8</v>
      </c>
    </row>
    <row r="4" spans="1:15" ht="26.25" customHeight="1" thickBot="1" x14ac:dyDescent="0.3">
      <c r="A4" s="31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5"/>
    </row>
    <row r="5" spans="1:15" ht="31.5" customHeight="1" x14ac:dyDescent="0.25">
      <c r="A5" s="3" t="s">
        <v>11</v>
      </c>
      <c r="B5" s="8">
        <f>B6+B9</f>
        <v>17533038</v>
      </c>
      <c r="C5" s="8">
        <f t="shared" ref="C5:I5" si="0">C6+C9</f>
        <v>12691568</v>
      </c>
      <c r="D5" s="8">
        <f>D6+D9</f>
        <v>227727</v>
      </c>
      <c r="E5" s="8">
        <f t="shared" si="0"/>
        <v>2955322</v>
      </c>
      <c r="F5" s="8">
        <f t="shared" si="0"/>
        <v>340009</v>
      </c>
      <c r="G5" s="8">
        <f t="shared" si="0"/>
        <v>69393</v>
      </c>
      <c r="H5" s="8">
        <f t="shared" si="0"/>
        <v>0</v>
      </c>
      <c r="I5" s="8">
        <f t="shared" si="0"/>
        <v>214946</v>
      </c>
      <c r="J5" s="8">
        <f>J6+J9</f>
        <v>42305</v>
      </c>
      <c r="K5" s="8">
        <f>K9</f>
        <v>0</v>
      </c>
      <c r="L5" s="8">
        <f>L9</f>
        <v>4800</v>
      </c>
      <c r="M5" s="8">
        <f>M9</f>
        <v>0</v>
      </c>
      <c r="N5" s="8">
        <f>N9</f>
        <v>31426</v>
      </c>
      <c r="O5" s="9">
        <f>O6+O9</f>
        <v>34110534</v>
      </c>
    </row>
    <row r="6" spans="1:15" x14ac:dyDescent="0.25">
      <c r="A6" s="4" t="s">
        <v>12</v>
      </c>
      <c r="B6" s="17">
        <f t="shared" ref="B6:J6" si="1">B7+B8</f>
        <v>1763147</v>
      </c>
      <c r="C6" s="17">
        <f t="shared" si="1"/>
        <v>9912680</v>
      </c>
      <c r="D6" s="17">
        <f t="shared" si="1"/>
        <v>87916</v>
      </c>
      <c r="E6" s="17">
        <f t="shared" si="1"/>
        <v>2510667</v>
      </c>
      <c r="F6" s="17">
        <f t="shared" si="1"/>
        <v>265851</v>
      </c>
      <c r="G6" s="17">
        <f t="shared" si="1"/>
        <v>34285</v>
      </c>
      <c r="H6" s="17">
        <f t="shared" si="1"/>
        <v>0</v>
      </c>
      <c r="I6" s="17">
        <f t="shared" si="1"/>
        <v>0</v>
      </c>
      <c r="J6" s="17">
        <f t="shared" si="1"/>
        <v>0</v>
      </c>
      <c r="K6" s="17">
        <v>0</v>
      </c>
      <c r="L6" s="17">
        <v>0</v>
      </c>
      <c r="M6" s="17">
        <v>0</v>
      </c>
      <c r="N6" s="17">
        <v>0</v>
      </c>
      <c r="O6" s="10">
        <f>O7+O8</f>
        <v>14574546</v>
      </c>
    </row>
    <row r="7" spans="1:15" x14ac:dyDescent="0.25">
      <c r="A7" s="4" t="s">
        <v>13</v>
      </c>
      <c r="B7" s="22">
        <v>1758328</v>
      </c>
      <c r="C7" s="22">
        <v>9630956</v>
      </c>
      <c r="D7" s="22">
        <v>87916</v>
      </c>
      <c r="E7" s="23">
        <v>2510667</v>
      </c>
      <c r="F7" s="25">
        <v>265851</v>
      </c>
      <c r="G7" s="25">
        <v>27309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14281027</v>
      </c>
    </row>
    <row r="8" spans="1:15" x14ac:dyDescent="0.25">
      <c r="A8" s="4" t="s">
        <v>14</v>
      </c>
      <c r="B8" s="22">
        <v>4819</v>
      </c>
      <c r="C8" s="23">
        <v>281724</v>
      </c>
      <c r="D8" s="18">
        <v>0</v>
      </c>
      <c r="E8" s="18">
        <v>0</v>
      </c>
      <c r="F8" s="19">
        <v>0</v>
      </c>
      <c r="G8" s="26">
        <v>6976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0">
        <f>B8+C8+D8+E8+F8+G8</f>
        <v>293519</v>
      </c>
    </row>
    <row r="9" spans="1:15" ht="15.75" thickBot="1" x14ac:dyDescent="0.3">
      <c r="A9" s="5" t="s">
        <v>15</v>
      </c>
      <c r="B9" s="24">
        <v>15769891</v>
      </c>
      <c r="C9" s="24">
        <v>2778888</v>
      </c>
      <c r="D9" s="24">
        <v>139811</v>
      </c>
      <c r="E9" s="24">
        <v>444655</v>
      </c>
      <c r="F9" s="27">
        <v>74158</v>
      </c>
      <c r="G9" s="27">
        <v>35108</v>
      </c>
      <c r="H9" s="27"/>
      <c r="I9" s="27">
        <v>214946</v>
      </c>
      <c r="J9" s="27">
        <v>42305</v>
      </c>
      <c r="K9" s="27"/>
      <c r="L9" s="27">
        <v>4800</v>
      </c>
      <c r="M9" s="20">
        <v>0</v>
      </c>
      <c r="N9" s="27">
        <v>31426</v>
      </c>
      <c r="O9" s="12">
        <f>SUM(B9:N9)</f>
        <v>19535988</v>
      </c>
    </row>
    <row r="10" spans="1:15" ht="31.5" customHeight="1" thickBot="1" x14ac:dyDescent="0.3">
      <c r="A10" s="6" t="s">
        <v>16</v>
      </c>
      <c r="B10" s="28">
        <v>2164715</v>
      </c>
      <c r="C10" s="28">
        <v>1299383</v>
      </c>
      <c r="D10" s="21">
        <v>0</v>
      </c>
      <c r="E10" s="28">
        <v>210981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3675079</v>
      </c>
    </row>
    <row r="11" spans="1:15" ht="31.5" customHeight="1" thickBot="1" x14ac:dyDescent="0.3">
      <c r="A11" s="7" t="s">
        <v>17</v>
      </c>
      <c r="B11" s="16">
        <f>B5+B10</f>
        <v>19697753</v>
      </c>
      <c r="C11" s="16">
        <f t="shared" ref="C11:M11" si="2">C5+C10</f>
        <v>13990951</v>
      </c>
      <c r="D11" s="16">
        <f t="shared" si="2"/>
        <v>227727</v>
      </c>
      <c r="E11" s="16">
        <f t="shared" si="2"/>
        <v>3166303</v>
      </c>
      <c r="F11" s="16">
        <f t="shared" si="2"/>
        <v>340009</v>
      </c>
      <c r="G11" s="16">
        <f t="shared" si="2"/>
        <v>69393</v>
      </c>
      <c r="H11" s="16">
        <f t="shared" si="2"/>
        <v>0</v>
      </c>
      <c r="I11" s="16">
        <f t="shared" si="2"/>
        <v>214946</v>
      </c>
      <c r="J11" s="16">
        <f>J5+J10</f>
        <v>42305</v>
      </c>
      <c r="K11" s="16">
        <f t="shared" si="2"/>
        <v>0</v>
      </c>
      <c r="L11" s="16">
        <f t="shared" si="2"/>
        <v>4800</v>
      </c>
      <c r="M11" s="16">
        <f t="shared" si="2"/>
        <v>0</v>
      </c>
      <c r="N11" s="16">
        <f>N5+N10</f>
        <v>31426</v>
      </c>
      <c r="O11" s="16">
        <f>O5+O10</f>
        <v>37785613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2019-06-07T11:49:24Z</cp:lastPrinted>
  <dcterms:created xsi:type="dcterms:W3CDTF">2015-12-08T13:15:50Z</dcterms:created>
  <dcterms:modified xsi:type="dcterms:W3CDTF">2019-06-19T12:42:32Z</dcterms:modified>
</cp:coreProperties>
</file>