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8800" windowHeight="11745" tabRatio="411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<sst xmlns="http://schemas.openxmlformats.org/spreadsheetml/2006/main" count="31" uniqueCount="20">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</sst>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3" borderId="0">
      <alignment horizontal="left" vertical="top"/>
    </xf>
    <xf numFmtId="4" fontId="5" fillId="0" borderId="0">
      <alignment vertical="center"/>
    </xf>
    <xf numFmtId="0" fontId="10" fillId="3" borderId="0">
      <alignment horizontal="justify" vertical="center"/>
    </xf>
    <xf numFmtId="0" fontId="10" fillId="3" borderId="0">
      <alignment horizontal="left"/>
    </xf>
    <xf numFmtId="0" fontId="10" fillId="3" borderId="0">
      <alignment horizontal="justify" vertical="center"/>
    </xf>
    <xf numFmtId="0" fontId="11" fillId="3" borderId="0">
      <alignment horizontal="center" vertical="center"/>
    </xf>
    <xf numFmtId="0" fontId="12" fillId="3" borderId="0">
      <alignment horizontal="center" vertical="center"/>
    </xf>
    <xf numFmtId="0" fontId="13" fillId="3" borderId="0">
      <alignment horizontal="left" vertical="center"/>
    </xf>
    <xf numFmtId="0" fontId="13" fillId="3" borderId="0">
      <alignment horizontal="center" vertical="center"/>
    </xf>
    <xf numFmtId="0" fontId="13" fillId="3" borderId="0">
      <alignment horizontal="right" vertical="top"/>
    </xf>
    <xf numFmtId="0" fontId="14" fillId="3" borderId="0">
      <alignment horizontal="left" vertical="center"/>
    </xf>
    <xf numFmtId="0" fontId="8" fillId="3" borderId="0">
      <alignment horizontal="right" vertical="top"/>
    </xf>
    <xf numFmtId="0" fontId="10" fillId="3" borderId="0">
      <alignment horizontal="left" vertical="top"/>
    </xf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6">
    <cellStyle name="S0" xfId="3"/>
    <cellStyle name="S1" xfId="5"/>
    <cellStyle name="S10" xfId="6"/>
    <cellStyle name="S11" xfId="7"/>
    <cellStyle name="S2" xfId="8"/>
    <cellStyle name="S3" xfId="9"/>
    <cellStyle name="S4" xfId="10"/>
    <cellStyle name="S5" xfId="11"/>
    <cellStyle name="S6" xfId="12"/>
    <cellStyle name="S7" xfId="13"/>
    <cellStyle name="S8" xfId="14"/>
    <cellStyle name="S9" xfId="15"/>
    <cellStyle name="Обычный" xfId="0" builtinId="0"/>
    <cellStyle name="Обычный 2" xfId="1"/>
    <cellStyle name="Обычный 3" xfId="4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21756071</v>
      </c>
      <c r="C5" s="8">
        <f t="shared" si="0"/>
        <v>15344364</v>
      </c>
      <c r="D5" s="8">
        <f>D6+D9</f>
        <v>273696</v>
      </c>
      <c r="E5" s="8">
        <f t="shared" si="0"/>
        <v>3299384</v>
      </c>
      <c r="F5" s="8">
        <f t="shared" si="0"/>
        <v>482091</v>
      </c>
      <c r="G5" s="8">
        <f t="shared" si="0"/>
        <v>109728</v>
      </c>
      <c r="H5" s="8">
        <f t="shared" si="0"/>
        <v>0</v>
      </c>
      <c r="I5" s="8">
        <f t="shared" si="0"/>
        <v>472494</v>
      </c>
      <c r="J5" s="8">
        <f>J6+J9</f>
        <v>45758</v>
      </c>
      <c r="K5" s="8">
        <f>K9</f>
        <v>0</v>
      </c>
      <c r="L5" s="8">
        <f>L9</f>
        <v>2400</v>
      </c>
      <c r="M5" s="8">
        <f>M9</f>
        <v>0</v>
      </c>
      <c r="N5" s="8">
        <f>N9</f>
        <v>47527</v>
      </c>
      <c r="O5" s="9">
        <f>O6+O9</f>
        <v>41833513</v>
      </c>
    </row>
    <row r="6" spans="1:15" x14ac:dyDescent="0.25">
      <c r="A6" s="4" t="s">
        <v>10</v>
      </c>
      <c r="B6" s="18">
        <f t="shared" ref="B6:J6" si="1">B7+B8</f>
        <v>2163246</v>
      </c>
      <c r="C6" s="18">
        <f t="shared" si="1"/>
        <v>11622661</v>
      </c>
      <c r="D6" s="18">
        <f t="shared" si="1"/>
        <v>104822</v>
      </c>
      <c r="E6" s="18">
        <f t="shared" si="1"/>
        <v>2884813</v>
      </c>
      <c r="F6" s="18">
        <f t="shared" si="1"/>
        <v>338007</v>
      </c>
      <c r="G6" s="18">
        <f t="shared" si="1"/>
        <v>40489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17154038</v>
      </c>
    </row>
    <row r="7" spans="1:15" x14ac:dyDescent="0.25">
      <c r="A7" s="4" t="s">
        <v>11</v>
      </c>
      <c r="B7" s="23">
        <v>2153978</v>
      </c>
      <c r="C7" s="23">
        <v>11212823</v>
      </c>
      <c r="D7" s="23">
        <v>104822</v>
      </c>
      <c r="E7" s="24">
        <v>2884813</v>
      </c>
      <c r="F7" s="26">
        <v>338007</v>
      </c>
      <c r="G7" s="26">
        <v>32678</v>
      </c>
      <c r="H7" s="11"/>
      <c r="I7" s="11"/>
      <c r="J7" s="11"/>
      <c r="K7" s="11"/>
      <c r="L7" s="11"/>
      <c r="M7" s="11"/>
      <c r="N7" s="11"/>
      <c r="O7" s="10">
        <f>B7+C7+D7+E7+F7+G7+I7+J7</f>
        <v>16727121</v>
      </c>
    </row>
    <row r="8" spans="1:15" x14ac:dyDescent="0.25">
      <c r="A8" s="4" t="s">
        <v>12</v>
      </c>
      <c r="B8" s="23">
        <v>9268</v>
      </c>
      <c r="C8" s="24">
        <v>409838</v>
      </c>
      <c r="D8" s="19">
        <v>0</v>
      </c>
      <c r="E8" s="19">
        <v>0</v>
      </c>
      <c r="F8" s="20">
        <v>0</v>
      </c>
      <c r="G8" s="27">
        <v>7811</v>
      </c>
      <c r="H8" s="18"/>
      <c r="I8" s="18"/>
      <c r="J8" s="18"/>
      <c r="K8" s="18"/>
      <c r="L8" s="18"/>
      <c r="M8" s="18"/>
      <c r="N8" s="18"/>
      <c r="O8" s="10">
        <f>B8+C8+D8+E8+F8+G8</f>
        <v>426917</v>
      </c>
    </row>
    <row r="9" spans="1:15" ht="15.75" thickBot="1" x14ac:dyDescent="0.3">
      <c r="A9" s="5" t="s">
        <v>13</v>
      </c>
      <c r="B9" s="25">
        <v>19592825</v>
      </c>
      <c r="C9" s="25">
        <v>3721703</v>
      </c>
      <c r="D9" s="25">
        <v>168874</v>
      </c>
      <c r="E9" s="25">
        <v>414571</v>
      </c>
      <c r="F9" s="28">
        <v>144084</v>
      </c>
      <c r="G9" s="28">
        <v>69239</v>
      </c>
      <c r="H9" s="28"/>
      <c r="I9" s="28">
        <v>472494</v>
      </c>
      <c r="J9" s="28">
        <v>45758</v>
      </c>
      <c r="K9" s="28"/>
      <c r="L9" s="28">
        <v>2400</v>
      </c>
      <c r="M9" s="21"/>
      <c r="N9" s="28">
        <v>47527</v>
      </c>
      <c r="O9" s="12">
        <f>SUM(B9:N9)</f>
        <v>24679475</v>
      </c>
    </row>
    <row r="10" spans="1:15" ht="31.5" customHeight="1" thickBot="1" x14ac:dyDescent="0.3">
      <c r="A10" s="6" t="s">
        <v>14</v>
      </c>
      <c r="B10" s="29">
        <v>2764924</v>
      </c>
      <c r="C10" s="29">
        <v>1659663</v>
      </c>
      <c r="D10" s="22">
        <v>0</v>
      </c>
      <c r="E10" s="29">
        <v>314367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4738954</v>
      </c>
    </row>
    <row r="11" spans="1:15" ht="31.5" customHeight="1" thickBot="1" x14ac:dyDescent="0.3">
      <c r="A11" s="7" t="s">
        <v>15</v>
      </c>
      <c r="B11" s="16">
        <f>B5+B10</f>
        <v>24520995</v>
      </c>
      <c r="C11" s="16">
        <f>C5+C10</f>
        <v>17004027</v>
      </c>
      <c r="D11" s="16">
        <f t="shared" ref="D11:N11" si="2">D5+D10</f>
        <v>273696</v>
      </c>
      <c r="E11" s="16">
        <f t="shared" si="2"/>
        <v>3613751</v>
      </c>
      <c r="F11" s="16">
        <f t="shared" si="2"/>
        <v>482091</v>
      </c>
      <c r="G11" s="16">
        <f t="shared" si="2"/>
        <v>109728</v>
      </c>
      <c r="H11" s="16">
        <f t="shared" si="2"/>
        <v>0</v>
      </c>
      <c r="I11" s="16">
        <f t="shared" si="2"/>
        <v>472494</v>
      </c>
      <c r="J11" s="16">
        <f t="shared" si="2"/>
        <v>45758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47527</v>
      </c>
      <c r="O11" s="17">
        <f>SUM(B11:N11)</f>
        <v>46572467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2018-12-19T13:28:32Z</dcterms:modified>
</cp:coreProperties>
</file>