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Полезный отпуск электроэнергии и мощности по тарифным группам\"/>
    </mc:Choice>
  </mc:AlternateContent>
  <bookViews>
    <workbookView xWindow="0" yWindow="0" windowWidth="28800" windowHeight="12140"/>
  </bookViews>
  <sheets>
    <sheet name="ПО (потребит.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<sst xmlns="http://schemas.openxmlformats.org/spreadsheetml/2006/main" count="31" uniqueCount="20">
  <si>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</si>
  <si>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</si>
  <si>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</si>
  <si>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</si>
  <si>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</si>
  <si>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</si>
  <si>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</si>
  <si>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</si>
  <si>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</si>
  <si>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</si>
  <si>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</si>
  <si>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</si>
  <si>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</si>
  <si>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</si>
  <si>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</si>
  <si>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</si>
  <si>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</si>
  <si>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</si>
  <si>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</si>
  <si>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июне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</si>
</sst>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Normal="100" workbookViewId="0">
      <selection activeCell="A2" sqref="A2"/>
    </sheetView>
  </sheetViews>
  <sheetFormatPr defaultRowHeight="14.5" x14ac:dyDescent="0.35"/>
  <cols>
    <col min="1" max="1" width="28.453125" customWidth="1"/>
    <col min="2" max="7" width="13.54296875" customWidth="1"/>
    <col min="8" max="8" width="18.1796875" hidden="1" customWidth="1"/>
    <col min="9" max="10" width="13.54296875" customWidth="1"/>
    <col min="11" max="11" width="18.1796875" hidden="1" customWidth="1"/>
    <col min="12" max="13" width="13.54296875" customWidth="1"/>
    <col min="14" max="15" width="18.1796875" customWidth="1"/>
  </cols>
  <sheetData>
    <row r="1" spans="1:15" ht="54.75" customHeight="1" x14ac:dyDescent="0.3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 thickBot="1" x14ac:dyDescent="0.4"/>
    <row r="3" spans="1:15" ht="108.75" customHeight="1" x14ac:dyDescent="0.3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4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35">
      <c r="A5" s="3" t="s">
        <v>11</v>
      </c>
      <c r="B5" s="8">
        <f t="shared" ref="B5:I5" si="0">B6+B9</f>
        <v>17239483</v>
      </c>
      <c r="C5" s="8">
        <f t="shared" si="0"/>
        <v>13094499</v>
      </c>
      <c r="D5" s="8">
        <f>D6+D9</f>
        <v>218778</v>
      </c>
      <c r="E5" s="8">
        <f t="shared" si="0"/>
        <v>3160975</v>
      </c>
      <c r="F5" s="8">
        <f t="shared" si="0"/>
        <v>401655</v>
      </c>
      <c r="G5" s="8">
        <f t="shared" si="0"/>
        <v>58891</v>
      </c>
      <c r="H5" s="8">
        <f t="shared" si="0"/>
        <v>0</v>
      </c>
      <c r="I5" s="8">
        <f t="shared" si="0"/>
        <v>394497</v>
      </c>
      <c r="J5" s="8">
        <f>J6+J9</f>
        <v>59590</v>
      </c>
      <c r="K5" s="8">
        <f>K9</f>
        <v>0</v>
      </c>
      <c r="L5" s="8">
        <f>L9</f>
        <v>4560</v>
      </c>
      <c r="M5" s="8">
        <f>M9</f>
        <v>0</v>
      </c>
      <c r="N5" s="8">
        <f>N9</f>
        <v>22334</v>
      </c>
      <c r="O5" s="9">
        <f>O6+O9</f>
        <v>34655262</v>
      </c>
    </row>
    <row r="6" spans="1:15" x14ac:dyDescent="0.35">
      <c r="A6" s="4" t="s">
        <v>12</v>
      </c>
      <c r="B6" s="22">
        <f t="shared" ref="B6:J6" si="1">B7+B8</f>
        <v>1731568</v>
      </c>
      <c r="C6" s="22">
        <f t="shared" si="1"/>
        <v>10102816</v>
      </c>
      <c r="D6" s="22">
        <f t="shared" si="1"/>
        <v>86896</v>
      </c>
      <c r="E6" s="22">
        <f t="shared" si="1"/>
        <v>2640494</v>
      </c>
      <c r="F6" s="22">
        <f t="shared" si="1"/>
        <v>313986</v>
      </c>
      <c r="G6" s="22">
        <f t="shared" si="1"/>
        <v>24652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14900412</v>
      </c>
    </row>
    <row r="7" spans="1:15" x14ac:dyDescent="0.35">
      <c r="A7" s="4" t="s">
        <v>13</v>
      </c>
      <c r="B7" s="11">
        <v>1696333</v>
      </c>
      <c r="C7" s="11">
        <v>9849273</v>
      </c>
      <c r="D7" s="12">
        <v>86896</v>
      </c>
      <c r="E7" s="23">
        <v>2640494</v>
      </c>
      <c r="F7" s="13">
        <v>313986</v>
      </c>
      <c r="G7" s="13">
        <v>18319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B7+C7+D7+E7+F7+G7+I7+J7</f>
        <v>14605301</v>
      </c>
    </row>
    <row r="8" spans="1:15" x14ac:dyDescent="0.35">
      <c r="A8" s="4" t="s">
        <v>14</v>
      </c>
      <c r="B8" s="11">
        <v>35235</v>
      </c>
      <c r="C8" s="24">
        <v>253543</v>
      </c>
      <c r="D8" s="23">
        <v>0</v>
      </c>
      <c r="E8" s="23">
        <v>0</v>
      </c>
      <c r="F8" s="25">
        <v>0</v>
      </c>
      <c r="G8" s="25">
        <v>6333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295111</v>
      </c>
    </row>
    <row r="9" spans="1:15" ht="15" thickBot="1" x14ac:dyDescent="0.4">
      <c r="A9" s="5" t="s">
        <v>15</v>
      </c>
      <c r="B9" s="26">
        <v>15507915</v>
      </c>
      <c r="C9" s="26">
        <v>2991683</v>
      </c>
      <c r="D9" s="27">
        <v>131882</v>
      </c>
      <c r="E9" s="27">
        <v>520481</v>
      </c>
      <c r="F9" s="28">
        <v>87669</v>
      </c>
      <c r="G9" s="28">
        <v>34239</v>
      </c>
      <c r="H9" s="28"/>
      <c r="I9" s="28">
        <v>394497</v>
      </c>
      <c r="J9" s="28">
        <v>59590</v>
      </c>
      <c r="K9" s="28"/>
      <c r="L9" s="28">
        <v>4560</v>
      </c>
      <c r="M9" s="28">
        <v>0</v>
      </c>
      <c r="N9" s="28">
        <v>22334</v>
      </c>
      <c r="O9" s="15">
        <f>SUM(B9:N9)</f>
        <v>19754850</v>
      </c>
    </row>
    <row r="10" spans="1:15" ht="31.5" customHeight="1" thickBot="1" x14ac:dyDescent="0.4">
      <c r="A10" s="6" t="s">
        <v>16</v>
      </c>
      <c r="B10" s="16">
        <v>1411498</v>
      </c>
      <c r="C10" s="16">
        <v>350977</v>
      </c>
      <c r="D10" s="29">
        <v>0</v>
      </c>
      <c r="E10" s="16">
        <v>269174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2031649</v>
      </c>
    </row>
    <row r="11" spans="1:15" ht="31.5" customHeight="1" thickBot="1" x14ac:dyDescent="0.4">
      <c r="A11" s="7" t="s">
        <v>17</v>
      </c>
      <c r="B11" s="20">
        <f t="shared" ref="B11:N11" si="2">B5+B10</f>
        <v>18650981</v>
      </c>
      <c r="C11" s="20">
        <f t="shared" si="2"/>
        <v>13445476</v>
      </c>
      <c r="D11" s="20">
        <f t="shared" si="2"/>
        <v>218778</v>
      </c>
      <c r="E11" s="20">
        <f t="shared" si="2"/>
        <v>3430149</v>
      </c>
      <c r="F11" s="20">
        <f t="shared" si="2"/>
        <v>401655</v>
      </c>
      <c r="G11" s="20">
        <f t="shared" si="2"/>
        <v>58891</v>
      </c>
      <c r="H11" s="20">
        <f t="shared" si="2"/>
        <v>0</v>
      </c>
      <c r="I11" s="20">
        <f t="shared" si="2"/>
        <v>394497</v>
      </c>
      <c r="J11" s="20">
        <f t="shared" si="2"/>
        <v>59590</v>
      </c>
      <c r="K11" s="20">
        <f t="shared" si="2"/>
        <v>0</v>
      </c>
      <c r="L11" s="20">
        <f>L5+L10</f>
        <v>4560</v>
      </c>
      <c r="M11" s="20">
        <f>M5+M10</f>
        <v>0</v>
      </c>
      <c r="N11" s="20">
        <f t="shared" si="2"/>
        <v>22334</v>
      </c>
      <c r="O11" s="21">
        <f>SUM(B11:N11)</f>
        <v>36686911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Степанова Нина Николаевна</cp:lastModifiedBy>
  <cp:lastPrinted>2017-02-20T10:39:07Z</cp:lastPrinted>
  <dcterms:created xsi:type="dcterms:W3CDTF">2015-12-08T13:15:50Z</dcterms:created>
  <dcterms:modified xsi:type="dcterms:W3CDTF">2017-07-12T12:30:14Z</dcterms:modified>
</cp:coreProperties>
</file>