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2120" windowHeight="8880" activeTab="0"/>
  </bookViews>
  <sheets>
    <sheet name="ПО (потребит.)" sheetId="1" r:id="rId1"/>
  </sheets>
  <definedNames>
    <definedName name="_xlnm.Print_Area" localSheetId="0">'ПО (потребит.)'!$A$1:$K$12</definedName>
  </definedNames>
  <calcPr fullCalcOnLoad="1"/>
</workbook>
</file>

<file path=xl/sharedStrings.xml><?xml version="1.0" encoding="utf-8"?>
<sst xmlns="http://schemas.openxmlformats.org/spreadsheetml/2006/main" count="25" uniqueCount="18">
  <si>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</si>
  <si>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</si>
  <si>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</si>
  <si>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</si>
  <si>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</si>
  <si>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</si>
  <si>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</si>
  <si>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</si>
  <si>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</si>
  <si>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</si>
  <si>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</si>
  <si>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</si>
  <si>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</si>
  <si>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</si>
  <si>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</si>
  <si>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</si>
  <si>
    <t>от сетей ОАО "Мордовская энергосбытовая компания"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</si>
  <si>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марте 2014 г.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</si>
</sst>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28" xfId="0" applyNumberFormat="1" applyFont="1" applyFill="1" applyBorder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zoomScaleSheetLayoutView="100" workbookViewId="0" topLeftCell="A1">
      <selection activeCell="E12" sqref="E12"/>
    </sheetView>
  </sheetViews>
  <sheetFormatPr defaultColWidth="9.00390625" defaultRowHeight="12.75"/>
  <cols>
    <col min="1" max="1" width="28.50390625" style="0" customWidth="1"/>
    <col min="2" max="2" width="11.875" style="0" customWidth="1"/>
    <col min="3" max="3" width="11.50390625" style="0" customWidth="1"/>
    <col min="4" max="4" width="10.125" style="0" customWidth="1"/>
    <col min="5" max="5" width="11.875" style="0" customWidth="1"/>
    <col min="6" max="6" width="9.625" style="0" customWidth="1"/>
    <col min="7" max="7" width="7.50390625" style="0" customWidth="1"/>
    <col min="8" max="8" width="11.875" style="0" hidden="1" customWidth="1"/>
    <col min="9" max="9" width="10.375" style="0" customWidth="1"/>
    <col min="10" max="10" width="10.875" style="0" customWidth="1"/>
    <col min="11" max="11" width="12.00390625" style="0" customWidth="1"/>
    <col min="13" max="13" width="12.875" style="0" customWidth="1"/>
    <col min="14" max="15" width="10.125" style="0" bestFit="1" customWidth="1"/>
    <col min="16" max="16" width="11.125" style="0" bestFit="1" customWidth="1"/>
  </cols>
  <sheetData>
    <row r="2" spans="1:11" s="1" customFormat="1" ht="48" customHeight="1">
      <c r="A2" s="43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08.75" customHeight="1">
      <c r="A4" s="44" t="s">
        <v>0</v>
      </c>
      <c r="B4" s="48" t="s">
        <v>1</v>
      </c>
      <c r="C4" s="49"/>
      <c r="D4" s="48" t="s">
        <v>2</v>
      </c>
      <c r="E4" s="49"/>
      <c r="F4" s="48" t="s">
        <v>15</v>
      </c>
      <c r="G4" s="49"/>
      <c r="H4" s="29" t="s">
        <v>12</v>
      </c>
      <c r="I4" s="29" t="s">
        <v>14</v>
      </c>
      <c r="J4" s="29" t="s">
        <v>16</v>
      </c>
      <c r="K4" s="46" t="s">
        <v>3</v>
      </c>
    </row>
    <row r="5" spans="1:11" ht="26.25" customHeight="1" thickBot="1">
      <c r="A5" s="45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15" t="s">
        <v>13</v>
      </c>
      <c r="K5" s="47"/>
    </row>
    <row r="6" spans="1:11" ht="13.5" customHeight="1">
      <c r="A6" s="17" t="s">
        <v>9</v>
      </c>
      <c r="B6" s="18">
        <f aca="true" t="shared" si="0" ref="B6:G6">B7+B10</f>
        <v>22612271</v>
      </c>
      <c r="C6" s="18">
        <f t="shared" si="0"/>
        <v>15192446</v>
      </c>
      <c r="D6" s="18">
        <f t="shared" si="0"/>
        <v>443134</v>
      </c>
      <c r="E6" s="18">
        <f t="shared" si="0"/>
        <v>3672492</v>
      </c>
      <c r="F6" s="18">
        <f t="shared" si="0"/>
        <v>453425</v>
      </c>
      <c r="G6" s="18">
        <f t="shared" si="0"/>
        <v>60654</v>
      </c>
      <c r="H6" s="18">
        <f>H10</f>
        <v>0</v>
      </c>
      <c r="I6" s="18">
        <f>I10</f>
        <v>104338</v>
      </c>
      <c r="J6" s="18">
        <f>J10</f>
        <v>1757</v>
      </c>
      <c r="K6" s="19">
        <f>K7+K10</f>
        <v>42540517</v>
      </c>
    </row>
    <row r="7" spans="1:11" ht="12.75">
      <c r="A7" s="11" t="s">
        <v>5</v>
      </c>
      <c r="B7" s="4">
        <f aca="true" t="shared" si="1" ref="B7:G7">B8+B9</f>
        <v>2084850</v>
      </c>
      <c r="C7" s="4">
        <f t="shared" si="1"/>
        <v>11378750</v>
      </c>
      <c r="D7" s="4">
        <f t="shared" si="1"/>
        <v>255206</v>
      </c>
      <c r="E7" s="4">
        <f t="shared" si="1"/>
        <v>3266827</v>
      </c>
      <c r="F7" s="4">
        <f t="shared" si="1"/>
        <v>271317</v>
      </c>
      <c r="G7" s="4">
        <f t="shared" si="1"/>
        <v>27086</v>
      </c>
      <c r="H7" s="30">
        <v>0</v>
      </c>
      <c r="I7" s="30">
        <v>0</v>
      </c>
      <c r="J7" s="30">
        <v>0</v>
      </c>
      <c r="K7" s="12">
        <f>K8+K9</f>
        <v>17284036</v>
      </c>
    </row>
    <row r="8" spans="1:16" ht="12.75">
      <c r="A8" s="13" t="s">
        <v>6</v>
      </c>
      <c r="B8" s="3">
        <v>2036632</v>
      </c>
      <c r="C8" s="3">
        <v>11159878</v>
      </c>
      <c r="D8" s="2">
        <v>255206</v>
      </c>
      <c r="E8" s="37">
        <v>3266827</v>
      </c>
      <c r="F8" s="35">
        <v>271317</v>
      </c>
      <c r="G8" s="35">
        <v>20249</v>
      </c>
      <c r="H8" s="31">
        <v>0</v>
      </c>
      <c r="I8" s="31">
        <v>0</v>
      </c>
      <c r="J8" s="31">
        <v>0</v>
      </c>
      <c r="K8" s="12">
        <f>B8+C8+D8+E8+F8+G8</f>
        <v>17010109</v>
      </c>
      <c r="M8" s="6"/>
      <c r="O8" s="6"/>
      <c r="P8" s="6"/>
    </row>
    <row r="9" spans="1:16" ht="12.75">
      <c r="A9" s="13" t="s">
        <v>7</v>
      </c>
      <c r="B9" s="3">
        <v>48218</v>
      </c>
      <c r="C9" s="5">
        <v>218872</v>
      </c>
      <c r="D9" s="4">
        <v>0</v>
      </c>
      <c r="E9" s="4">
        <v>0</v>
      </c>
      <c r="F9" s="34">
        <v>0</v>
      </c>
      <c r="G9" s="34">
        <v>6837</v>
      </c>
      <c r="H9" s="30">
        <v>0</v>
      </c>
      <c r="I9" s="30">
        <v>0</v>
      </c>
      <c r="J9" s="30">
        <v>0</v>
      </c>
      <c r="K9" s="12">
        <f>B9+C9+D9+E9+F9+G9</f>
        <v>273927</v>
      </c>
      <c r="O9" s="6"/>
      <c r="P9" s="6"/>
    </row>
    <row r="10" spans="1:11" s="7" customFormat="1" ht="13.5" thickBot="1">
      <c r="A10" s="20" t="s">
        <v>8</v>
      </c>
      <c r="B10" s="38">
        <v>20527421</v>
      </c>
      <c r="C10" s="22">
        <v>3813696</v>
      </c>
      <c r="D10" s="21">
        <v>187928</v>
      </c>
      <c r="E10" s="21">
        <v>405665</v>
      </c>
      <c r="F10" s="28">
        <v>182108</v>
      </c>
      <c r="G10" s="28">
        <v>33568</v>
      </c>
      <c r="H10" s="28"/>
      <c r="I10" s="28">
        <v>104338</v>
      </c>
      <c r="J10" s="28">
        <v>1757</v>
      </c>
      <c r="K10" s="14">
        <f>B10+C10+D10+E10+H10+F10+G10+I10+J10</f>
        <v>25256481</v>
      </c>
    </row>
    <row r="11" spans="1:11" s="7" customFormat="1" ht="39.75" customHeight="1" thickBot="1">
      <c r="A11" s="26" t="s">
        <v>11</v>
      </c>
      <c r="B11" s="42">
        <v>1968853</v>
      </c>
      <c r="C11" s="42">
        <v>3052365</v>
      </c>
      <c r="D11" s="39">
        <v>0</v>
      </c>
      <c r="E11" s="42">
        <v>272396</v>
      </c>
      <c r="F11" s="36">
        <v>0</v>
      </c>
      <c r="G11" s="36">
        <v>0</v>
      </c>
      <c r="H11" s="32">
        <v>0</v>
      </c>
      <c r="I11" s="32">
        <v>0</v>
      </c>
      <c r="J11" s="32">
        <v>0</v>
      </c>
      <c r="K11" s="27">
        <f>B11+C11+E11+F11+G11+H11+I11</f>
        <v>5293614</v>
      </c>
    </row>
    <row r="12" spans="1:11" s="7" customFormat="1" ht="27" thickBot="1">
      <c r="A12" s="23" t="s">
        <v>10</v>
      </c>
      <c r="B12" s="24">
        <f aca="true" t="shared" si="2" ref="B12:G12">B6+B11</f>
        <v>24581124</v>
      </c>
      <c r="C12" s="24">
        <f t="shared" si="2"/>
        <v>18244811</v>
      </c>
      <c r="D12" s="24">
        <f t="shared" si="2"/>
        <v>443134</v>
      </c>
      <c r="E12" s="24">
        <f t="shared" si="2"/>
        <v>3944888</v>
      </c>
      <c r="F12" s="24">
        <f t="shared" si="2"/>
        <v>453425</v>
      </c>
      <c r="G12" s="24">
        <f t="shared" si="2"/>
        <v>60654</v>
      </c>
      <c r="H12" s="24">
        <f>H6</f>
        <v>0</v>
      </c>
      <c r="I12" s="24">
        <f>I6+I11</f>
        <v>104338</v>
      </c>
      <c r="J12" s="24">
        <f>J6+J11</f>
        <v>1757</v>
      </c>
      <c r="K12" s="25">
        <f>B12+C12+D12+E12+F12+G12+H12+I12+J12</f>
        <v>47834131</v>
      </c>
    </row>
    <row r="13" ht="12.75">
      <c r="K13" s="16"/>
    </row>
    <row r="14" spans="1:11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2.75">
      <c r="A16" s="33"/>
      <c r="B16" s="8"/>
      <c r="C16" s="8"/>
      <c r="D16" s="40"/>
      <c r="E16" s="41"/>
      <c r="F16" s="41"/>
      <c r="G16" s="41"/>
      <c r="H16" s="41"/>
      <c r="I16" s="41"/>
      <c r="J16" s="41"/>
      <c r="K16" s="41"/>
    </row>
    <row r="17" spans="1:11" ht="12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</sheetData>
  <sheetProtection/>
  <mergeCells count="6">
    <mergeCell ref="A2:K2"/>
    <mergeCell ref="A4:A5"/>
    <mergeCell ref="K4:K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Нина Николаевна</cp:lastModifiedBy>
  <cp:lastPrinted>2014-04-14T06:10:48Z</cp:lastPrinted>
  <dcterms:created xsi:type="dcterms:W3CDTF">2010-09-08T05:48:31Z</dcterms:created>
  <dcterms:modified xsi:type="dcterms:W3CDTF">2014-04-14T10:17:07Z</dcterms:modified>
  <cp:category/>
  <cp:version/>
  <cp:contentType/>
  <cp:contentStatus/>
</cp:coreProperties>
</file>