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(потребит.)'!$A$1:$G$28</definedName>
  </definedNames>
  <calcPr fullCalcOnLoad="1" refMode="R1C1"/>
</workbook>
</file>

<file path=xl/sharedStrings.xml><?xml version="1.0" encoding="utf-8"?>
<sst xmlns="http://schemas.openxmlformats.org/spreadsheetml/2006/main" count="22" uniqueCount="16">
  <si>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</si>
  <si>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</si>
  <si>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</si>
  <si>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</si>
  <si>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</si>
  <si>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</si>
  <si>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</si>
  <si>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</si>
  <si>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</si>
  <si>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</si>
  <si>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</si>
  <si>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</si>
  <si>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</si>
  <si>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</si>
  <si>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-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</si>
  <si>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декабре 2012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</si>
</sst>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29.75390625" style="0" customWidth="1"/>
    <col min="2" max="2" width="11.125" style="0" customWidth="1"/>
    <col min="3" max="3" width="12.25390625" style="0" customWidth="1"/>
    <col min="4" max="4" width="17.375" style="0" customWidth="1"/>
    <col min="5" max="5" width="15.875" style="0" customWidth="1"/>
    <col min="6" max="6" width="13.625" style="0" customWidth="1"/>
    <col min="7" max="7" width="12.00390625" style="0" customWidth="1"/>
    <col min="9" max="9" width="12.875" style="0" customWidth="1"/>
    <col min="10" max="11" width="10.125" style="0" bestFit="1" customWidth="1"/>
    <col min="12" max="12" width="11.125" style="0" bestFit="1" customWidth="1"/>
  </cols>
  <sheetData>
    <row r="2" spans="1:7" s="1" customFormat="1" ht="48" customHeight="1">
      <c r="A2" s="41" t="s">
        <v>15</v>
      </c>
      <c r="B2" s="41"/>
      <c r="C2" s="41"/>
      <c r="D2" s="41"/>
      <c r="E2" s="41"/>
      <c r="F2" s="41"/>
      <c r="G2" s="41"/>
    </row>
    <row r="3" spans="1:7" s="1" customFormat="1" ht="15" customHeight="1" thickBot="1">
      <c r="A3" s="10"/>
      <c r="B3" s="10"/>
      <c r="C3" s="10"/>
      <c r="D3" s="10"/>
      <c r="E3" s="10"/>
      <c r="F3" s="10"/>
      <c r="G3" s="10"/>
    </row>
    <row r="4" spans="1:7" ht="35.25" customHeight="1">
      <c r="A4" s="42" t="s">
        <v>0</v>
      </c>
      <c r="B4" s="46" t="s">
        <v>1</v>
      </c>
      <c r="C4" s="47"/>
      <c r="D4" s="46" t="s">
        <v>2</v>
      </c>
      <c r="E4" s="47"/>
      <c r="F4" s="34" t="s">
        <v>12</v>
      </c>
      <c r="G4" s="44" t="s">
        <v>3</v>
      </c>
    </row>
    <row r="5" spans="1:7" ht="13.5" thickBot="1">
      <c r="A5" s="43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45"/>
    </row>
    <row r="6" spans="1:7" ht="13.5" customHeight="1">
      <c r="A6" s="17" t="s">
        <v>9</v>
      </c>
      <c r="B6" s="18">
        <f>B7+B10</f>
        <v>25878299</v>
      </c>
      <c r="C6" s="18">
        <f>C7+C10</f>
        <v>16708539</v>
      </c>
      <c r="D6" s="18">
        <f>D7+D10</f>
        <v>335159</v>
      </c>
      <c r="E6" s="18">
        <f>E7+E10</f>
        <v>4080586</v>
      </c>
      <c r="F6" s="18">
        <f>F10</f>
        <v>93300</v>
      </c>
      <c r="G6" s="19">
        <f>G7+G10</f>
        <v>47095883</v>
      </c>
    </row>
    <row r="7" spans="1:7" ht="12.75">
      <c r="A7" s="11" t="s">
        <v>5</v>
      </c>
      <c r="B7" s="4">
        <f>B8+B9</f>
        <v>2623414</v>
      </c>
      <c r="C7" s="4">
        <f>C8+C9</f>
        <v>12428297</v>
      </c>
      <c r="D7" s="4">
        <f>D8+D9</f>
        <v>271343</v>
      </c>
      <c r="E7" s="4">
        <f>E8+E9</f>
        <v>3701406</v>
      </c>
      <c r="F7" s="35" t="s">
        <v>14</v>
      </c>
      <c r="G7" s="12">
        <f>G8+G9</f>
        <v>19024460</v>
      </c>
    </row>
    <row r="8" spans="1:12" ht="12.75">
      <c r="A8" s="13" t="s">
        <v>6</v>
      </c>
      <c r="B8" s="3">
        <f>2051928+488397</f>
        <v>2540325</v>
      </c>
      <c r="C8" s="3">
        <f>11721564+460229</f>
        <v>12181793</v>
      </c>
      <c r="D8" s="2">
        <f>260517+10826</f>
        <v>271343</v>
      </c>
      <c r="E8" s="2">
        <f>3113986+587420</f>
        <v>3701406</v>
      </c>
      <c r="F8" s="36" t="s">
        <v>14</v>
      </c>
      <c r="G8" s="12">
        <f>B8+C8+D8+E8</f>
        <v>18694867</v>
      </c>
      <c r="I8" s="6"/>
      <c r="K8" s="6"/>
      <c r="L8" s="6"/>
    </row>
    <row r="9" spans="1:12" ht="12.75">
      <c r="A9" s="13" t="s">
        <v>7</v>
      </c>
      <c r="B9" s="3">
        <v>83089</v>
      </c>
      <c r="C9" s="5">
        <v>246504</v>
      </c>
      <c r="D9" s="4">
        <v>0</v>
      </c>
      <c r="E9" s="4">
        <v>0</v>
      </c>
      <c r="F9" s="35" t="s">
        <v>14</v>
      </c>
      <c r="G9" s="12">
        <f>B9+C9+D9+E9</f>
        <v>329593</v>
      </c>
      <c r="K9" s="6"/>
      <c r="L9" s="6"/>
    </row>
    <row r="10" spans="1:7" s="7" customFormat="1" ht="13.5" thickBot="1">
      <c r="A10" s="20" t="s">
        <v>8</v>
      </c>
      <c r="B10" s="22">
        <f>19142389+4112496</f>
        <v>23254885</v>
      </c>
      <c r="C10" s="23">
        <f>3351295+928947</f>
        <v>4280242</v>
      </c>
      <c r="D10" s="21">
        <f>42486+21330</f>
        <v>63816</v>
      </c>
      <c r="E10" s="21">
        <f>325899+53281</f>
        <v>379180</v>
      </c>
      <c r="F10" s="33">
        <v>93300</v>
      </c>
      <c r="G10" s="14">
        <f>B10+C10+D10+E10+F10</f>
        <v>28071423</v>
      </c>
    </row>
    <row r="11" spans="1:7" s="7" customFormat="1" ht="39.75" customHeight="1" thickBot="1">
      <c r="A11" s="28" t="s">
        <v>11</v>
      </c>
      <c r="B11" s="30">
        <v>3016727</v>
      </c>
      <c r="C11" s="30">
        <v>5463237</v>
      </c>
      <c r="D11" s="29">
        <v>0</v>
      </c>
      <c r="E11" s="31">
        <v>237991</v>
      </c>
      <c r="F11" s="37" t="s">
        <v>14</v>
      </c>
      <c r="G11" s="32">
        <f>B11+C11+E11</f>
        <v>8717955</v>
      </c>
    </row>
    <row r="12" spans="1:7" s="7" customFormat="1" ht="26.25" thickBot="1">
      <c r="A12" s="24" t="s">
        <v>10</v>
      </c>
      <c r="B12" s="25">
        <f>B6+B11</f>
        <v>28895026</v>
      </c>
      <c r="C12" s="25">
        <f>C6+C11</f>
        <v>22171776</v>
      </c>
      <c r="D12" s="26">
        <f>D6+D11</f>
        <v>335159</v>
      </c>
      <c r="E12" s="26">
        <f>E6+E11</f>
        <v>4318577</v>
      </c>
      <c r="F12" s="26">
        <f>F6</f>
        <v>93300</v>
      </c>
      <c r="G12" s="27">
        <f>B12+C12+D12+E12+F12</f>
        <v>55813838</v>
      </c>
    </row>
    <row r="13" ht="12.75">
      <c r="G13" s="16"/>
    </row>
    <row r="14" spans="1:7" ht="12.75">
      <c r="A14" s="8"/>
      <c r="B14" s="8"/>
      <c r="C14" s="8"/>
      <c r="D14" s="8"/>
      <c r="E14" s="8"/>
      <c r="F14" s="8"/>
      <c r="G14" s="8"/>
    </row>
    <row r="15" spans="1:7" ht="14.25" customHeight="1">
      <c r="A15" s="9"/>
      <c r="B15" s="9"/>
      <c r="C15" s="9"/>
      <c r="D15" s="9"/>
      <c r="E15" s="9"/>
      <c r="F15" s="9"/>
      <c r="G15" s="9"/>
    </row>
    <row r="16" spans="1:7" ht="12.75">
      <c r="A16" s="38"/>
      <c r="B16" s="8"/>
      <c r="C16" s="8"/>
      <c r="D16" s="39"/>
      <c r="E16" s="40"/>
      <c r="F16" s="40"/>
      <c r="G16" s="40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2.75">
      <c r="A19" s="8"/>
      <c r="B19" s="8"/>
      <c r="C19" s="8"/>
      <c r="D19" s="8"/>
      <c r="E19" s="8"/>
      <c r="F19" s="8"/>
      <c r="G19" s="8"/>
    </row>
    <row r="20" spans="1:7" ht="12.75">
      <c r="A20" s="8"/>
      <c r="B20" s="8"/>
      <c r="C20" s="8"/>
      <c r="D20" s="8"/>
      <c r="E20" s="8"/>
      <c r="F20" s="8"/>
      <c r="G20" s="8"/>
    </row>
    <row r="21" spans="1:7" ht="12.75" customHeight="1">
      <c r="A21" s="9"/>
      <c r="B21" s="9"/>
      <c r="C21" s="9"/>
      <c r="D21" s="9"/>
      <c r="E21" s="9"/>
      <c r="F21" s="9"/>
      <c r="G21" s="9"/>
    </row>
  </sheetData>
  <sheetProtection/>
  <mergeCells count="6">
    <mergeCell ref="D16:G16"/>
    <mergeCell ref="A2:G2"/>
    <mergeCell ref="A4:A5"/>
    <mergeCell ref="G4:G5"/>
    <mergeCell ref="B4:C4"/>
    <mergeCell ref="D4:E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2013-01-06T06:44:17Z</cp:lastPrinted>
  <dcterms:created xsi:type="dcterms:W3CDTF">2010-09-08T05:48:31Z</dcterms:created>
  <dcterms:modified xsi:type="dcterms:W3CDTF">2013-01-06T06:44:24Z</dcterms:modified>
  <cp:category/>
  <cp:version/>
  <cp:contentType/>
  <cp:contentStatus/>
</cp:coreProperties>
</file>